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/Users/isaacschrarstzhaupt/Downloads/"/>
    </mc:Choice>
  </mc:AlternateContent>
  <xr:revisionPtr revIDLastSave="0" documentId="8_{82207EF0-379D-4945-B163-48CA8EB745BB}" xr6:coauthVersionLast="47" xr6:coauthVersionMax="47" xr10:uidLastSave="{00000000-0000-0000-0000-000000000000}"/>
  <bookViews>
    <workbookView xWindow="0" yWindow="760" windowWidth="30240" windowHeight="17460" firstSheet="1" activeTab="1" xr2:uid="{00000000-000D-0000-FFFF-FFFF00000000}"/>
  </bookViews>
  <sheets>
    <sheet name="Argentina" sheetId="1" r:id="rId1"/>
    <sheet name="Brasil" sheetId="5" r:id="rId2"/>
    <sheet name="Chile" sheetId="3" r:id="rId3"/>
    <sheet name="Equador" sheetId="8" r:id="rId4"/>
    <sheet name="UE" sheetId="7" r:id="rId5"/>
    <sheet name="EUA" sheetId="6" state="hidden" r:id="rId6"/>
    <sheet name="Cálculos" sheetId="4" r:id="rId7"/>
    <sheet name="Fig 1" sheetId="10" r:id="rId8"/>
    <sheet name="Apoio apresent." sheetId="12" r:id="rId9"/>
    <sheet name="Apoio apresent. 2" sheetId="1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2" i="15" l="1"/>
  <c r="AB11" i="15"/>
  <c r="AB10" i="15"/>
  <c r="AB9" i="15"/>
  <c r="U12" i="15"/>
  <c r="U11" i="15"/>
  <c r="U10" i="15"/>
  <c r="U9" i="15"/>
  <c r="J575" i="1"/>
  <c r="L575" i="1" s="1"/>
  <c r="J576" i="1"/>
  <c r="K576" i="1" s="1"/>
  <c r="J577" i="1"/>
  <c r="L577" i="1" s="1"/>
  <c r="K577" i="1"/>
  <c r="J578" i="1"/>
  <c r="K578" i="1" s="1"/>
  <c r="Q252" i="4"/>
  <c r="K568" i="3"/>
  <c r="L568" i="3" s="1"/>
  <c r="K569" i="3"/>
  <c r="L569" i="3" s="1"/>
  <c r="K570" i="3"/>
  <c r="M570" i="3" s="1"/>
  <c r="K571" i="3"/>
  <c r="L571" i="3" s="1"/>
  <c r="K572" i="3"/>
  <c r="L572" i="3" s="1"/>
  <c r="K573" i="3"/>
  <c r="L573" i="3" s="1"/>
  <c r="K574" i="3"/>
  <c r="M574" i="3" s="1"/>
  <c r="K575" i="3"/>
  <c r="L575" i="3" s="1"/>
  <c r="K576" i="3"/>
  <c r="L576" i="3" s="1"/>
  <c r="K577" i="3"/>
  <c r="L577" i="3" s="1"/>
  <c r="K578" i="3"/>
  <c r="M578" i="3" s="1"/>
  <c r="L578" i="3"/>
  <c r="K579" i="3"/>
  <c r="L579" i="3" s="1"/>
  <c r="K580" i="3"/>
  <c r="L580" i="3" s="1"/>
  <c r="K581" i="3"/>
  <c r="L581" i="3" s="1"/>
  <c r="K582" i="3"/>
  <c r="M582" i="3" s="1"/>
  <c r="K583" i="3"/>
  <c r="L583" i="3" s="1"/>
  <c r="K584" i="3"/>
  <c r="M584" i="3" s="1"/>
  <c r="K585" i="3"/>
  <c r="L585" i="3" s="1"/>
  <c r="K586" i="3"/>
  <c r="M586" i="3" s="1"/>
  <c r="K587" i="3"/>
  <c r="L587" i="3" s="1"/>
  <c r="K588" i="3"/>
  <c r="L588" i="3" s="1"/>
  <c r="K589" i="3"/>
  <c r="L589" i="3" s="1"/>
  <c r="K590" i="3"/>
  <c r="M590" i="3" s="1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K560" i="8"/>
  <c r="M560" i="8" s="1"/>
  <c r="L560" i="8"/>
  <c r="K561" i="8"/>
  <c r="L561" i="8" s="1"/>
  <c r="K562" i="8"/>
  <c r="L562" i="8" s="1"/>
  <c r="M562" i="8"/>
  <c r="K563" i="8"/>
  <c r="L563" i="8" s="1"/>
  <c r="K564" i="8"/>
  <c r="M564" i="8" s="1"/>
  <c r="L564" i="8"/>
  <c r="K565" i="8"/>
  <c r="L565" i="8" s="1"/>
  <c r="K566" i="8"/>
  <c r="L566" i="8" s="1"/>
  <c r="M566" i="8"/>
  <c r="K567" i="8"/>
  <c r="L567" i="8" s="1"/>
  <c r="K568" i="8"/>
  <c r="M568" i="8" s="1"/>
  <c r="L568" i="8"/>
  <c r="K569" i="8"/>
  <c r="L569" i="8" s="1"/>
  <c r="K570" i="8"/>
  <c r="L570" i="8" s="1"/>
  <c r="M570" i="8"/>
  <c r="K571" i="8"/>
  <c r="L571" i="8" s="1"/>
  <c r="K572" i="8"/>
  <c r="M572" i="8" s="1"/>
  <c r="L572" i="8"/>
  <c r="K573" i="8"/>
  <c r="L573" i="8" s="1"/>
  <c r="K574" i="8"/>
  <c r="L574" i="8" s="1"/>
  <c r="M574" i="8"/>
  <c r="K575" i="8"/>
  <c r="L575" i="8" s="1"/>
  <c r="K576" i="8"/>
  <c r="M576" i="8" s="1"/>
  <c r="L576" i="8"/>
  <c r="K577" i="8"/>
  <c r="L577" i="8" s="1"/>
  <c r="K578" i="8"/>
  <c r="L578" i="8" s="1"/>
  <c r="M578" i="8"/>
  <c r="K579" i="8"/>
  <c r="L579" i="8" s="1"/>
  <c r="C266" i="7"/>
  <c r="D266" i="7"/>
  <c r="E266" i="7"/>
  <c r="C267" i="7"/>
  <c r="D267" i="7"/>
  <c r="E267" i="7"/>
  <c r="C268" i="7"/>
  <c r="D268" i="7" s="1"/>
  <c r="C269" i="7"/>
  <c r="D269" i="7" s="1"/>
  <c r="C270" i="7"/>
  <c r="D270" i="7"/>
  <c r="E270" i="7"/>
  <c r="C271" i="7"/>
  <c r="D271" i="7"/>
  <c r="E271" i="7"/>
  <c r="C272" i="7"/>
  <c r="D272" i="7" s="1"/>
  <c r="C273" i="7"/>
  <c r="D273" i="7" s="1"/>
  <c r="C274" i="7"/>
  <c r="D274" i="7"/>
  <c r="E274" i="7"/>
  <c r="C275" i="7"/>
  <c r="D275" i="7"/>
  <c r="E275" i="7"/>
  <c r="C276" i="7"/>
  <c r="D276" i="7" s="1"/>
  <c r="C277" i="7"/>
  <c r="D277" i="7" s="1"/>
  <c r="C278" i="7"/>
  <c r="E278" i="7" s="1"/>
  <c r="D278" i="7"/>
  <c r="C279" i="7"/>
  <c r="D279" i="7" s="1"/>
  <c r="C280" i="7"/>
  <c r="D280" i="7" s="1"/>
  <c r="E280" i="7"/>
  <c r="L576" i="1" l="1"/>
  <c r="M565" i="8"/>
  <c r="E279" i="7"/>
  <c r="M577" i="8"/>
  <c r="M573" i="8"/>
  <c r="M569" i="8"/>
  <c r="M561" i="8"/>
  <c r="K575" i="1"/>
  <c r="L578" i="1"/>
  <c r="L590" i="3"/>
  <c r="M587" i="3"/>
  <c r="M588" i="3"/>
  <c r="L586" i="3"/>
  <c r="L584" i="3"/>
  <c r="M583" i="3"/>
  <c r="L582" i="3"/>
  <c r="M580" i="3"/>
  <c r="M579" i="3"/>
  <c r="M576" i="3"/>
  <c r="M575" i="3"/>
  <c r="M571" i="3"/>
  <c r="M572" i="3"/>
  <c r="M568" i="3"/>
  <c r="L574" i="3"/>
  <c r="L570" i="3"/>
  <c r="M585" i="3"/>
  <c r="M581" i="3"/>
  <c r="M577" i="3"/>
  <c r="M573" i="3"/>
  <c r="M569" i="3"/>
  <c r="M589" i="3"/>
  <c r="M579" i="8"/>
  <c r="M575" i="8"/>
  <c r="M571" i="8"/>
  <c r="M567" i="8"/>
  <c r="M563" i="8"/>
  <c r="E276" i="7"/>
  <c r="E272" i="7"/>
  <c r="E268" i="7"/>
  <c r="E277" i="7"/>
  <c r="E273" i="7"/>
  <c r="E269" i="7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Q222" i="4"/>
  <c r="K509" i="8"/>
  <c r="L509" i="8" s="1"/>
  <c r="K510" i="8"/>
  <c r="L510" i="8" s="1"/>
  <c r="K511" i="8"/>
  <c r="M511" i="8" s="1"/>
  <c r="K523" i="8"/>
  <c r="M523" i="8" s="1"/>
  <c r="K524" i="8"/>
  <c r="L524" i="8" s="1"/>
  <c r="K525" i="8"/>
  <c r="L525" i="8" s="1"/>
  <c r="M525" i="8"/>
  <c r="K526" i="8"/>
  <c r="L526" i="8" s="1"/>
  <c r="K527" i="8"/>
  <c r="M527" i="8" s="1"/>
  <c r="K528" i="8"/>
  <c r="L528" i="8" s="1"/>
  <c r="K529" i="8"/>
  <c r="L529" i="8" s="1"/>
  <c r="M529" i="8"/>
  <c r="K530" i="8"/>
  <c r="L530" i="8" s="1"/>
  <c r="K531" i="8"/>
  <c r="M531" i="8" s="1"/>
  <c r="K532" i="8"/>
  <c r="L532" i="8" s="1"/>
  <c r="K533" i="8"/>
  <c r="M533" i="8" s="1"/>
  <c r="L533" i="8"/>
  <c r="K534" i="8"/>
  <c r="L534" i="8" s="1"/>
  <c r="K535" i="8"/>
  <c r="M535" i="8" s="1"/>
  <c r="L535" i="8"/>
  <c r="K536" i="8"/>
  <c r="L536" i="8" s="1"/>
  <c r="M536" i="8"/>
  <c r="K537" i="8"/>
  <c r="L537" i="8" s="1"/>
  <c r="M537" i="8"/>
  <c r="K538" i="8"/>
  <c r="L538" i="8" s="1"/>
  <c r="K539" i="8"/>
  <c r="M539" i="8" s="1"/>
  <c r="K540" i="8"/>
  <c r="L540" i="8"/>
  <c r="M540" i="8"/>
  <c r="K541" i="8"/>
  <c r="M541" i="8" s="1"/>
  <c r="L541" i="8"/>
  <c r="K542" i="8"/>
  <c r="L542" i="8" s="1"/>
  <c r="K543" i="8"/>
  <c r="M543" i="8" s="1"/>
  <c r="K544" i="8"/>
  <c r="M544" i="8" s="1"/>
  <c r="L544" i="8"/>
  <c r="K545" i="8"/>
  <c r="L545" i="8" s="1"/>
  <c r="K546" i="8"/>
  <c r="L546" i="8" s="1"/>
  <c r="K547" i="8"/>
  <c r="M547" i="8" s="1"/>
  <c r="L547" i="8"/>
  <c r="K548" i="8"/>
  <c r="L548" i="8" s="1"/>
  <c r="M548" i="8"/>
  <c r="K549" i="8"/>
  <c r="L549" i="8"/>
  <c r="M549" i="8"/>
  <c r="K550" i="8"/>
  <c r="L550" i="8" s="1"/>
  <c r="K551" i="8"/>
  <c r="M551" i="8" s="1"/>
  <c r="L551" i="8"/>
  <c r="K552" i="8"/>
  <c r="M552" i="8" s="1"/>
  <c r="L552" i="8"/>
  <c r="K553" i="8"/>
  <c r="L553" i="8" s="1"/>
  <c r="K554" i="8"/>
  <c r="L554" i="8" s="1"/>
  <c r="K555" i="8"/>
  <c r="M555" i="8" s="1"/>
  <c r="K556" i="8"/>
  <c r="L556" i="8" s="1"/>
  <c r="K557" i="8"/>
  <c r="L557" i="8" s="1"/>
  <c r="M557" i="8"/>
  <c r="K558" i="8"/>
  <c r="L558" i="8" s="1"/>
  <c r="K559" i="8"/>
  <c r="M559" i="8" s="1"/>
  <c r="L559" i="8"/>
  <c r="K508" i="8"/>
  <c r="L508" i="8" s="1"/>
  <c r="C211" i="7"/>
  <c r="D211" i="7" s="1"/>
  <c r="C212" i="7"/>
  <c r="D212" i="7" s="1"/>
  <c r="C213" i="7"/>
  <c r="D213" i="7"/>
  <c r="E213" i="7"/>
  <c r="C214" i="7"/>
  <c r="D214" i="7" s="1"/>
  <c r="E214" i="7"/>
  <c r="C215" i="7"/>
  <c r="D215" i="7" s="1"/>
  <c r="C216" i="7"/>
  <c r="D216" i="7" s="1"/>
  <c r="C217" i="7"/>
  <c r="D217" i="7" s="1"/>
  <c r="E217" i="7"/>
  <c r="C218" i="7"/>
  <c r="D218" i="7" s="1"/>
  <c r="C219" i="7"/>
  <c r="D219" i="7" s="1"/>
  <c r="C220" i="7"/>
  <c r="D220" i="7" s="1"/>
  <c r="C221" i="7"/>
  <c r="D221" i="7" s="1"/>
  <c r="C222" i="7"/>
  <c r="D222" i="7" s="1"/>
  <c r="E222" i="7"/>
  <c r="C223" i="7"/>
  <c r="D223" i="7" s="1"/>
  <c r="C224" i="7"/>
  <c r="D224" i="7" s="1"/>
  <c r="C225" i="7"/>
  <c r="D225" i="7"/>
  <c r="E225" i="7"/>
  <c r="C226" i="7"/>
  <c r="D226" i="7" s="1"/>
  <c r="E226" i="7"/>
  <c r="C227" i="7"/>
  <c r="D227" i="7" s="1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E233" i="7" s="1"/>
  <c r="D233" i="7"/>
  <c r="C234" i="7"/>
  <c r="D234" i="7" s="1"/>
  <c r="C235" i="7"/>
  <c r="D235" i="7" s="1"/>
  <c r="C236" i="7"/>
  <c r="D236" i="7" s="1"/>
  <c r="C237" i="7"/>
  <c r="D237" i="7" s="1"/>
  <c r="E237" i="7"/>
  <c r="C238" i="7"/>
  <c r="D238" i="7" s="1"/>
  <c r="E238" i="7"/>
  <c r="C239" i="7"/>
  <c r="D239" i="7" s="1"/>
  <c r="C240" i="7"/>
  <c r="D240" i="7" s="1"/>
  <c r="C241" i="7"/>
  <c r="E241" i="7" s="1"/>
  <c r="D241" i="7"/>
  <c r="C242" i="7"/>
  <c r="D242" i="7" s="1"/>
  <c r="C243" i="7"/>
  <c r="D243" i="7" s="1"/>
  <c r="C244" i="7"/>
  <c r="D244" i="7" s="1"/>
  <c r="C245" i="7"/>
  <c r="D245" i="7"/>
  <c r="E245" i="7"/>
  <c r="C246" i="7"/>
  <c r="D246" i="7" s="1"/>
  <c r="E246" i="7"/>
  <c r="C247" i="7"/>
  <c r="D247" i="7" s="1"/>
  <c r="C248" i="7"/>
  <c r="E248" i="7" s="1"/>
  <c r="C249" i="7"/>
  <c r="D249" i="7"/>
  <c r="E249" i="7"/>
  <c r="C250" i="7"/>
  <c r="D250" i="7" s="1"/>
  <c r="E250" i="7"/>
  <c r="C251" i="7"/>
  <c r="D251" i="7" s="1"/>
  <c r="C252" i="7"/>
  <c r="E252" i="7" s="1"/>
  <c r="C253" i="7"/>
  <c r="D253" i="7"/>
  <c r="E253" i="7"/>
  <c r="C254" i="7"/>
  <c r="D254" i="7" s="1"/>
  <c r="E254" i="7"/>
  <c r="C255" i="7"/>
  <c r="D255" i="7" s="1"/>
  <c r="C256" i="7"/>
  <c r="E256" i="7" s="1"/>
  <c r="C257" i="7"/>
  <c r="D257" i="7"/>
  <c r="E257" i="7"/>
  <c r="C258" i="7"/>
  <c r="D258" i="7" s="1"/>
  <c r="E258" i="7"/>
  <c r="C259" i="7"/>
  <c r="D259" i="7" s="1"/>
  <c r="C260" i="7"/>
  <c r="E260" i="7" s="1"/>
  <c r="C261" i="7"/>
  <c r="D261" i="7" s="1"/>
  <c r="C262" i="7"/>
  <c r="D262" i="7" s="1"/>
  <c r="C263" i="7"/>
  <c r="D263" i="7" s="1"/>
  <c r="C264" i="7"/>
  <c r="E264" i="7" s="1"/>
  <c r="C265" i="7"/>
  <c r="D265" i="7" s="1"/>
  <c r="D511" i="8"/>
  <c r="D512" i="8" s="1"/>
  <c r="D513" i="8" s="1"/>
  <c r="D514" i="8" s="1"/>
  <c r="E511" i="8"/>
  <c r="F511" i="8"/>
  <c r="F512" i="8" s="1"/>
  <c r="F513" i="8" s="1"/>
  <c r="F514" i="8" s="1"/>
  <c r="G511" i="8"/>
  <c r="G512" i="8" s="1"/>
  <c r="G513" i="8" s="1"/>
  <c r="G514" i="8" s="1"/>
  <c r="H511" i="8"/>
  <c r="H512" i="8" s="1"/>
  <c r="H513" i="8" s="1"/>
  <c r="H514" i="8" s="1"/>
  <c r="I511" i="8"/>
  <c r="I512" i="8" s="1"/>
  <c r="I513" i="8" s="1"/>
  <c r="I514" i="8" s="1"/>
  <c r="J511" i="8"/>
  <c r="J512" i="8" s="1"/>
  <c r="J513" i="8" s="1"/>
  <c r="J514" i="8" s="1"/>
  <c r="E512" i="8"/>
  <c r="E513" i="8"/>
  <c r="E514" i="8" s="1"/>
  <c r="C511" i="8"/>
  <c r="C512" i="8" s="1"/>
  <c r="K518" i="3"/>
  <c r="L518" i="3" s="1"/>
  <c r="K519" i="3"/>
  <c r="L519" i="3" s="1"/>
  <c r="K520" i="3"/>
  <c r="M520" i="3" s="1"/>
  <c r="L520" i="3"/>
  <c r="K521" i="3"/>
  <c r="L521" i="3" s="1"/>
  <c r="M521" i="3"/>
  <c r="K522" i="3"/>
  <c r="L522" i="3"/>
  <c r="M522" i="3"/>
  <c r="K523" i="3"/>
  <c r="L523" i="3" s="1"/>
  <c r="K524" i="3"/>
  <c r="M524" i="3" s="1"/>
  <c r="L524" i="3"/>
  <c r="K525" i="3"/>
  <c r="L525" i="3" s="1"/>
  <c r="M525" i="3"/>
  <c r="K526" i="3"/>
  <c r="L526" i="3"/>
  <c r="M526" i="3"/>
  <c r="K527" i="3"/>
  <c r="L527" i="3" s="1"/>
  <c r="K528" i="3"/>
  <c r="M528" i="3" s="1"/>
  <c r="L528" i="3"/>
  <c r="K529" i="3"/>
  <c r="L529" i="3" s="1"/>
  <c r="M529" i="3"/>
  <c r="K530" i="3"/>
  <c r="L530" i="3"/>
  <c r="M530" i="3"/>
  <c r="K531" i="3"/>
  <c r="L531" i="3" s="1"/>
  <c r="K532" i="3"/>
  <c r="M532" i="3" s="1"/>
  <c r="L532" i="3"/>
  <c r="K533" i="3"/>
  <c r="L533" i="3" s="1"/>
  <c r="M533" i="3"/>
  <c r="K534" i="3"/>
  <c r="L534" i="3"/>
  <c r="M534" i="3"/>
  <c r="K535" i="3"/>
  <c r="L535" i="3" s="1"/>
  <c r="K536" i="3"/>
  <c r="M536" i="3" s="1"/>
  <c r="L536" i="3"/>
  <c r="K537" i="3"/>
  <c r="L537" i="3" s="1"/>
  <c r="M537" i="3"/>
  <c r="K538" i="3"/>
  <c r="L538" i="3"/>
  <c r="M538" i="3"/>
  <c r="K539" i="3"/>
  <c r="L539" i="3" s="1"/>
  <c r="K540" i="3"/>
  <c r="M540" i="3" s="1"/>
  <c r="L540" i="3"/>
  <c r="K541" i="3"/>
  <c r="L541" i="3" s="1"/>
  <c r="M541" i="3"/>
  <c r="K542" i="3"/>
  <c r="L542" i="3"/>
  <c r="M542" i="3"/>
  <c r="K543" i="3"/>
  <c r="L543" i="3" s="1"/>
  <c r="K544" i="3"/>
  <c r="M544" i="3" s="1"/>
  <c r="L544" i="3"/>
  <c r="K545" i="3"/>
  <c r="L545" i="3" s="1"/>
  <c r="M545" i="3"/>
  <c r="K546" i="3"/>
  <c r="L546" i="3"/>
  <c r="M546" i="3"/>
  <c r="K547" i="3"/>
  <c r="L547" i="3" s="1"/>
  <c r="K548" i="3"/>
  <c r="M548" i="3" s="1"/>
  <c r="L548" i="3"/>
  <c r="K549" i="3"/>
  <c r="L549" i="3" s="1"/>
  <c r="M549" i="3"/>
  <c r="K550" i="3"/>
  <c r="L550" i="3"/>
  <c r="M550" i="3"/>
  <c r="K551" i="3"/>
  <c r="L551" i="3" s="1"/>
  <c r="K552" i="3"/>
  <c r="M552" i="3" s="1"/>
  <c r="L552" i="3"/>
  <c r="K553" i="3"/>
  <c r="L553" i="3" s="1"/>
  <c r="M553" i="3"/>
  <c r="K554" i="3"/>
  <c r="L554" i="3"/>
  <c r="M554" i="3"/>
  <c r="K555" i="3"/>
  <c r="L555" i="3" s="1"/>
  <c r="K556" i="3"/>
  <c r="M556" i="3" s="1"/>
  <c r="L556" i="3"/>
  <c r="K557" i="3"/>
  <c r="L557" i="3" s="1"/>
  <c r="M557" i="3"/>
  <c r="K558" i="3"/>
  <c r="L558" i="3"/>
  <c r="M558" i="3"/>
  <c r="K559" i="3"/>
  <c r="L559" i="3" s="1"/>
  <c r="K560" i="3"/>
  <c r="M560" i="3" s="1"/>
  <c r="L560" i="3"/>
  <c r="K561" i="3"/>
  <c r="L561" i="3" s="1"/>
  <c r="M561" i="3"/>
  <c r="K562" i="3"/>
  <c r="L562" i="3"/>
  <c r="M562" i="3"/>
  <c r="K563" i="3"/>
  <c r="L563" i="3" s="1"/>
  <c r="K564" i="3"/>
  <c r="M564" i="3" s="1"/>
  <c r="L564" i="3"/>
  <c r="K565" i="3"/>
  <c r="L565" i="3" s="1"/>
  <c r="M565" i="3"/>
  <c r="K566" i="3"/>
  <c r="L566" i="3"/>
  <c r="M566" i="3"/>
  <c r="K567" i="3"/>
  <c r="L567" i="3" s="1"/>
  <c r="K516" i="3"/>
  <c r="M516" i="3" s="1"/>
  <c r="L516" i="3"/>
  <c r="K517" i="3"/>
  <c r="L517" i="3" s="1"/>
  <c r="C513" i="8" l="1"/>
  <c r="E218" i="7"/>
  <c r="L555" i="8"/>
  <c r="K513" i="8"/>
  <c r="E230" i="7"/>
  <c r="E221" i="7"/>
  <c r="M553" i="8"/>
  <c r="L543" i="8"/>
  <c r="M532" i="8"/>
  <c r="M528" i="8"/>
  <c r="M524" i="8"/>
  <c r="D260" i="7"/>
  <c r="D256" i="7"/>
  <c r="D252" i="7"/>
  <c r="D248" i="7"/>
  <c r="E234" i="7"/>
  <c r="L539" i="8"/>
  <c r="M517" i="3"/>
  <c r="E229" i="7"/>
  <c r="M556" i="8"/>
  <c r="M545" i="8"/>
  <c r="K512" i="8"/>
  <c r="E242" i="7"/>
  <c r="L531" i="8"/>
  <c r="L527" i="8"/>
  <c r="L523" i="8"/>
  <c r="L511" i="8"/>
  <c r="D264" i="7"/>
  <c r="E265" i="7"/>
  <c r="E261" i="7"/>
  <c r="E262" i="7"/>
  <c r="M509" i="8"/>
  <c r="M558" i="8"/>
  <c r="M554" i="8"/>
  <c r="M550" i="8"/>
  <c r="M546" i="8"/>
  <c r="M542" i="8"/>
  <c r="M538" i="8"/>
  <c r="M534" i="8"/>
  <c r="M530" i="8"/>
  <c r="M526" i="8"/>
  <c r="M510" i="8"/>
  <c r="M508" i="8"/>
  <c r="E263" i="7"/>
  <c r="E259" i="7"/>
  <c r="E255" i="7"/>
  <c r="E251" i="7"/>
  <c r="E247" i="7"/>
  <c r="E243" i="7"/>
  <c r="E239" i="7"/>
  <c r="E235" i="7"/>
  <c r="E231" i="7"/>
  <c r="E227" i="7"/>
  <c r="E223" i="7"/>
  <c r="E219" i="7"/>
  <c r="E215" i="7"/>
  <c r="E211" i="7"/>
  <c r="E244" i="7"/>
  <c r="E240" i="7"/>
  <c r="E236" i="7"/>
  <c r="E232" i="7"/>
  <c r="E228" i="7"/>
  <c r="E224" i="7"/>
  <c r="E220" i="7"/>
  <c r="E216" i="7"/>
  <c r="E212" i="7"/>
  <c r="M518" i="3"/>
  <c r="M567" i="3"/>
  <c r="M563" i="3"/>
  <c r="M559" i="3"/>
  <c r="M555" i="3"/>
  <c r="M551" i="3"/>
  <c r="M547" i="3"/>
  <c r="M543" i="3"/>
  <c r="M539" i="3"/>
  <c r="M535" i="3"/>
  <c r="M531" i="3"/>
  <c r="M527" i="3"/>
  <c r="M523" i="3"/>
  <c r="M519" i="3"/>
  <c r="J507" i="1"/>
  <c r="K507" i="1" s="1"/>
  <c r="J508" i="1"/>
  <c r="K508" i="1"/>
  <c r="L508" i="1"/>
  <c r="J509" i="1"/>
  <c r="K509" i="1" s="1"/>
  <c r="L509" i="1"/>
  <c r="J510" i="1"/>
  <c r="K510" i="1" s="1"/>
  <c r="J511" i="1"/>
  <c r="K511" i="1" s="1"/>
  <c r="J512" i="1"/>
  <c r="K512" i="1"/>
  <c r="L512" i="1"/>
  <c r="J513" i="1"/>
  <c r="K513" i="1" s="1"/>
  <c r="L513" i="1"/>
  <c r="J514" i="1"/>
  <c r="K514" i="1" s="1"/>
  <c r="J515" i="1"/>
  <c r="K515" i="1" s="1"/>
  <c r="J516" i="1"/>
  <c r="K516" i="1"/>
  <c r="L516" i="1"/>
  <c r="J517" i="1"/>
  <c r="K517" i="1" s="1"/>
  <c r="L517" i="1"/>
  <c r="J518" i="1"/>
  <c r="K518" i="1" s="1"/>
  <c r="J519" i="1"/>
  <c r="K519" i="1" s="1"/>
  <c r="J520" i="1"/>
  <c r="K520" i="1"/>
  <c r="L520" i="1"/>
  <c r="J521" i="1"/>
  <c r="K521" i="1" s="1"/>
  <c r="L521" i="1"/>
  <c r="J522" i="1"/>
  <c r="K522" i="1" s="1"/>
  <c r="J523" i="1"/>
  <c r="K523" i="1" s="1"/>
  <c r="J524" i="1"/>
  <c r="K524" i="1"/>
  <c r="L524" i="1"/>
  <c r="J525" i="1"/>
  <c r="K525" i="1" s="1"/>
  <c r="L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L564" i="1" s="1"/>
  <c r="K564" i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L572" i="1" s="1"/>
  <c r="K572" i="1"/>
  <c r="J573" i="1"/>
  <c r="K573" i="1" s="1"/>
  <c r="J574" i="1"/>
  <c r="K574" i="1" s="1"/>
  <c r="C514" i="8" l="1"/>
  <c r="L513" i="8"/>
  <c r="M513" i="8"/>
  <c r="L512" i="8"/>
  <c r="M512" i="8"/>
  <c r="L573" i="1"/>
  <c r="L569" i="1"/>
  <c r="L568" i="1"/>
  <c r="L565" i="1"/>
  <c r="E518" i="4"/>
  <c r="C553" i="5"/>
  <c r="E510" i="4"/>
  <c r="C545" i="5"/>
  <c r="E502" i="4"/>
  <c r="C537" i="5"/>
  <c r="E498" i="4"/>
  <c r="C533" i="5"/>
  <c r="E490" i="4"/>
  <c r="C525" i="5"/>
  <c r="E486" i="4"/>
  <c r="C521" i="5"/>
  <c r="E478" i="4"/>
  <c r="C513" i="5"/>
  <c r="C560" i="5"/>
  <c r="E525" i="4"/>
  <c r="C552" i="5"/>
  <c r="E517" i="4"/>
  <c r="C544" i="5"/>
  <c r="E509" i="4"/>
  <c r="C536" i="5"/>
  <c r="E501" i="4"/>
  <c r="C528" i="5"/>
  <c r="E493" i="4"/>
  <c r="C524" i="5"/>
  <c r="E489" i="4"/>
  <c r="C516" i="5"/>
  <c r="E481" i="4"/>
  <c r="C512" i="5"/>
  <c r="E477" i="4"/>
  <c r="E524" i="4"/>
  <c r="C559" i="5"/>
  <c r="E520" i="4"/>
  <c r="C555" i="5"/>
  <c r="E516" i="4"/>
  <c r="C551" i="5"/>
  <c r="E512" i="4"/>
  <c r="C547" i="5"/>
  <c r="C543" i="5"/>
  <c r="E508" i="4"/>
  <c r="E504" i="4"/>
  <c r="C539" i="5"/>
  <c r="E500" i="4"/>
  <c r="C535" i="5"/>
  <c r="E496" i="4"/>
  <c r="C531" i="5"/>
  <c r="E492" i="4"/>
  <c r="C527" i="5"/>
  <c r="E488" i="4"/>
  <c r="C523" i="5"/>
  <c r="E484" i="4"/>
  <c r="C519" i="5"/>
  <c r="E480" i="4"/>
  <c r="C515" i="5"/>
  <c r="C511" i="5"/>
  <c r="E476" i="4"/>
  <c r="E472" i="4"/>
  <c r="C507" i="5"/>
  <c r="E522" i="4"/>
  <c r="C557" i="5"/>
  <c r="E514" i="4"/>
  <c r="C549" i="5"/>
  <c r="E506" i="4"/>
  <c r="C541" i="5"/>
  <c r="E494" i="4"/>
  <c r="C529" i="5"/>
  <c r="E482" i="4"/>
  <c r="C517" i="5"/>
  <c r="E474" i="4"/>
  <c r="C509" i="5"/>
  <c r="C556" i="5"/>
  <c r="E521" i="4"/>
  <c r="C548" i="5"/>
  <c r="E513" i="4"/>
  <c r="C540" i="5"/>
  <c r="E505" i="4"/>
  <c r="C532" i="5"/>
  <c r="E497" i="4"/>
  <c r="C520" i="5"/>
  <c r="E485" i="4"/>
  <c r="C508" i="5"/>
  <c r="E473" i="4"/>
  <c r="E523" i="4"/>
  <c r="C558" i="5"/>
  <c r="C554" i="5"/>
  <c r="E519" i="4"/>
  <c r="E515" i="4"/>
  <c r="C550" i="5"/>
  <c r="E511" i="4"/>
  <c r="C546" i="5"/>
  <c r="C542" i="5"/>
  <c r="E507" i="4"/>
  <c r="E503" i="4"/>
  <c r="C538" i="5"/>
  <c r="E499" i="4"/>
  <c r="C534" i="5"/>
  <c r="E495" i="4"/>
  <c r="C530" i="5"/>
  <c r="E491" i="4"/>
  <c r="C526" i="5"/>
  <c r="C522" i="5"/>
  <c r="E487" i="4"/>
  <c r="E483" i="4"/>
  <c r="C518" i="5"/>
  <c r="E479" i="4"/>
  <c r="C514" i="5"/>
  <c r="E475" i="4"/>
  <c r="C510" i="5"/>
  <c r="E471" i="4"/>
  <c r="C506" i="5"/>
  <c r="L560" i="1"/>
  <c r="L561" i="1"/>
  <c r="L556" i="1"/>
  <c r="L557" i="1"/>
  <c r="L552" i="1"/>
  <c r="L553" i="1"/>
  <c r="L548" i="1"/>
  <c r="L549" i="1"/>
  <c r="L544" i="1"/>
  <c r="L545" i="1"/>
  <c r="L540" i="1"/>
  <c r="L541" i="1"/>
  <c r="L536" i="1"/>
  <c r="L537" i="1"/>
  <c r="L532" i="1"/>
  <c r="L533" i="1"/>
  <c r="L528" i="1"/>
  <c r="L529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507" i="1"/>
  <c r="V226" i="4"/>
  <c r="I242" i="5"/>
  <c r="J505" i="1"/>
  <c r="K505" i="1" s="1"/>
  <c r="J506" i="1"/>
  <c r="K506" i="1" s="1"/>
  <c r="K515" i="3"/>
  <c r="L515" i="3" s="1"/>
  <c r="M515" i="3"/>
  <c r="K506" i="8"/>
  <c r="L506" i="8"/>
  <c r="M506" i="8"/>
  <c r="K507" i="8"/>
  <c r="L507" i="8" s="1"/>
  <c r="C515" i="8" l="1"/>
  <c r="K514" i="8"/>
  <c r="M507" i="8"/>
  <c r="L505" i="1"/>
  <c r="L506" i="1"/>
  <c r="C207" i="7"/>
  <c r="D207" i="7" s="1"/>
  <c r="G190" i="4" s="1"/>
  <c r="C208" i="7"/>
  <c r="D208" i="7" s="1"/>
  <c r="G191" i="4" s="1"/>
  <c r="C209" i="7"/>
  <c r="E209" i="7" s="1"/>
  <c r="C210" i="7"/>
  <c r="D210" i="7" s="1"/>
  <c r="G193" i="4" s="1"/>
  <c r="C192" i="7"/>
  <c r="D192" i="7" s="1"/>
  <c r="G175" i="4" s="1"/>
  <c r="C193" i="7"/>
  <c r="D193" i="7" s="1"/>
  <c r="G176" i="4" s="1"/>
  <c r="C194" i="7"/>
  <c r="E194" i="7" s="1"/>
  <c r="D194" i="7"/>
  <c r="G177" i="4" s="1"/>
  <c r="C195" i="7"/>
  <c r="D195" i="7" s="1"/>
  <c r="G178" i="4" s="1"/>
  <c r="C196" i="7"/>
  <c r="D196" i="7" s="1"/>
  <c r="G179" i="4" s="1"/>
  <c r="C197" i="7"/>
  <c r="D197" i="7" s="1"/>
  <c r="G180" i="4" s="1"/>
  <c r="C198" i="7"/>
  <c r="D198" i="7" s="1"/>
  <c r="G181" i="4" s="1"/>
  <c r="C199" i="7"/>
  <c r="D199" i="7" s="1"/>
  <c r="G182" i="4" s="1"/>
  <c r="C200" i="7"/>
  <c r="D200" i="7" s="1"/>
  <c r="G183" i="4" s="1"/>
  <c r="C201" i="7"/>
  <c r="D201" i="7" s="1"/>
  <c r="G184" i="4" s="1"/>
  <c r="C202" i="7"/>
  <c r="D202" i="7" s="1"/>
  <c r="G185" i="4" s="1"/>
  <c r="C203" i="7"/>
  <c r="D203" i="7" s="1"/>
  <c r="G186" i="4" s="1"/>
  <c r="C204" i="7"/>
  <c r="D204" i="7" s="1"/>
  <c r="G187" i="4" s="1"/>
  <c r="C205" i="7"/>
  <c r="D205" i="7" s="1"/>
  <c r="G188" i="4" s="1"/>
  <c r="C206" i="7"/>
  <c r="D206" i="7" s="1"/>
  <c r="G189" i="4" s="1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77" i="7"/>
  <c r="S226" i="4"/>
  <c r="T226" i="4" s="1"/>
  <c r="C190" i="4"/>
  <c r="H190" i="4"/>
  <c r="C191" i="4"/>
  <c r="D191" i="4"/>
  <c r="H191" i="4"/>
  <c r="C192" i="4"/>
  <c r="D192" i="4"/>
  <c r="H192" i="4"/>
  <c r="C193" i="4"/>
  <c r="D193" i="4"/>
  <c r="H193" i="4"/>
  <c r="C194" i="4"/>
  <c r="D194" i="4"/>
  <c r="G194" i="4"/>
  <c r="H194" i="4"/>
  <c r="C195" i="4"/>
  <c r="D195" i="4"/>
  <c r="G195" i="4"/>
  <c r="H195" i="4"/>
  <c r="C196" i="4"/>
  <c r="D196" i="4"/>
  <c r="G196" i="4"/>
  <c r="H196" i="4"/>
  <c r="C197" i="4"/>
  <c r="D197" i="4"/>
  <c r="G197" i="4"/>
  <c r="H197" i="4"/>
  <c r="C198" i="4"/>
  <c r="D198" i="4"/>
  <c r="G198" i="4"/>
  <c r="C199" i="4"/>
  <c r="D199" i="4"/>
  <c r="G199" i="4"/>
  <c r="C200" i="4"/>
  <c r="D200" i="4"/>
  <c r="G200" i="4"/>
  <c r="C201" i="4"/>
  <c r="D201" i="4"/>
  <c r="G201" i="4"/>
  <c r="C202" i="4"/>
  <c r="D202" i="4"/>
  <c r="G202" i="4"/>
  <c r="C203" i="4"/>
  <c r="D203" i="4"/>
  <c r="G203" i="4"/>
  <c r="C204" i="4"/>
  <c r="D204" i="4"/>
  <c r="G204" i="4"/>
  <c r="B205" i="4"/>
  <c r="C205" i="4"/>
  <c r="D205" i="4"/>
  <c r="G205" i="4"/>
  <c r="B206" i="4"/>
  <c r="C206" i="4"/>
  <c r="D206" i="4"/>
  <c r="G206" i="4"/>
  <c r="B207" i="4"/>
  <c r="C207" i="4"/>
  <c r="D207" i="4"/>
  <c r="G207" i="4"/>
  <c r="H207" i="4"/>
  <c r="B208" i="4"/>
  <c r="C208" i="4"/>
  <c r="D208" i="4"/>
  <c r="G208" i="4"/>
  <c r="H208" i="4"/>
  <c r="B209" i="4"/>
  <c r="C209" i="4"/>
  <c r="D209" i="4"/>
  <c r="G209" i="4"/>
  <c r="H209" i="4"/>
  <c r="B210" i="4"/>
  <c r="C210" i="4"/>
  <c r="D210" i="4"/>
  <c r="G210" i="4"/>
  <c r="H210" i="4"/>
  <c r="B211" i="4"/>
  <c r="C211" i="4"/>
  <c r="D211" i="4"/>
  <c r="G211" i="4"/>
  <c r="H211" i="4"/>
  <c r="B212" i="4"/>
  <c r="C212" i="4"/>
  <c r="D212" i="4"/>
  <c r="G212" i="4"/>
  <c r="H212" i="4"/>
  <c r="B213" i="4"/>
  <c r="C213" i="4"/>
  <c r="D213" i="4"/>
  <c r="G213" i="4"/>
  <c r="H213" i="4"/>
  <c r="B214" i="4"/>
  <c r="C214" i="4"/>
  <c r="D214" i="4"/>
  <c r="G214" i="4"/>
  <c r="H214" i="4"/>
  <c r="B215" i="4"/>
  <c r="C215" i="4"/>
  <c r="D215" i="4"/>
  <c r="G215" i="4"/>
  <c r="H215" i="4"/>
  <c r="B216" i="4"/>
  <c r="C216" i="4"/>
  <c r="D216" i="4"/>
  <c r="G216" i="4"/>
  <c r="H216" i="4"/>
  <c r="B217" i="4"/>
  <c r="C217" i="4"/>
  <c r="D217" i="4"/>
  <c r="G217" i="4"/>
  <c r="H217" i="4"/>
  <c r="B218" i="4"/>
  <c r="C218" i="4"/>
  <c r="D218" i="4"/>
  <c r="G218" i="4"/>
  <c r="H218" i="4"/>
  <c r="B219" i="4"/>
  <c r="C219" i="4"/>
  <c r="D219" i="4"/>
  <c r="G219" i="4"/>
  <c r="H219" i="4"/>
  <c r="B220" i="4"/>
  <c r="C220" i="4"/>
  <c r="D220" i="4"/>
  <c r="G220" i="4"/>
  <c r="H220" i="4"/>
  <c r="B221" i="4"/>
  <c r="C221" i="4"/>
  <c r="D221" i="4"/>
  <c r="G221" i="4"/>
  <c r="H221" i="4"/>
  <c r="B222" i="4"/>
  <c r="C222" i="4"/>
  <c r="D222" i="4"/>
  <c r="G222" i="4"/>
  <c r="H222" i="4"/>
  <c r="B223" i="4"/>
  <c r="C223" i="4"/>
  <c r="D223" i="4"/>
  <c r="G223" i="4"/>
  <c r="H223" i="4"/>
  <c r="B224" i="4"/>
  <c r="C224" i="4"/>
  <c r="D224" i="4"/>
  <c r="G224" i="4"/>
  <c r="H224" i="4"/>
  <c r="B225" i="4"/>
  <c r="C225" i="4"/>
  <c r="D225" i="4"/>
  <c r="G225" i="4"/>
  <c r="H225" i="4"/>
  <c r="B226" i="4"/>
  <c r="C226" i="4"/>
  <c r="D226" i="4"/>
  <c r="G226" i="4"/>
  <c r="H226" i="4"/>
  <c r="B227" i="4"/>
  <c r="C227" i="4"/>
  <c r="D227" i="4"/>
  <c r="G227" i="4"/>
  <c r="H227" i="4"/>
  <c r="B228" i="4"/>
  <c r="C228" i="4"/>
  <c r="D228" i="4"/>
  <c r="G228" i="4"/>
  <c r="H228" i="4"/>
  <c r="B229" i="4"/>
  <c r="C229" i="4"/>
  <c r="D229" i="4"/>
  <c r="G229" i="4"/>
  <c r="H229" i="4"/>
  <c r="B230" i="4"/>
  <c r="C230" i="4"/>
  <c r="D230" i="4"/>
  <c r="G230" i="4"/>
  <c r="H230" i="4"/>
  <c r="B231" i="4"/>
  <c r="C231" i="4"/>
  <c r="D231" i="4"/>
  <c r="G231" i="4"/>
  <c r="H231" i="4"/>
  <c r="B232" i="4"/>
  <c r="C232" i="4"/>
  <c r="D232" i="4"/>
  <c r="G232" i="4"/>
  <c r="H232" i="4"/>
  <c r="B233" i="4"/>
  <c r="C233" i="4"/>
  <c r="D233" i="4"/>
  <c r="G233" i="4"/>
  <c r="H233" i="4"/>
  <c r="B234" i="4"/>
  <c r="C234" i="4"/>
  <c r="D234" i="4"/>
  <c r="G234" i="4"/>
  <c r="H234" i="4"/>
  <c r="B235" i="4"/>
  <c r="C235" i="4"/>
  <c r="D235" i="4"/>
  <c r="G235" i="4"/>
  <c r="H235" i="4"/>
  <c r="B236" i="4"/>
  <c r="C236" i="4"/>
  <c r="D236" i="4"/>
  <c r="G236" i="4"/>
  <c r="H236" i="4"/>
  <c r="B237" i="4"/>
  <c r="C237" i="4"/>
  <c r="D237" i="4"/>
  <c r="G237" i="4"/>
  <c r="H237" i="4"/>
  <c r="B238" i="4"/>
  <c r="C238" i="4"/>
  <c r="D238" i="4"/>
  <c r="G238" i="4"/>
  <c r="H238" i="4"/>
  <c r="B239" i="4"/>
  <c r="C239" i="4"/>
  <c r="D239" i="4"/>
  <c r="G239" i="4"/>
  <c r="H239" i="4"/>
  <c r="B240" i="4"/>
  <c r="C240" i="4"/>
  <c r="D240" i="4"/>
  <c r="G240" i="4"/>
  <c r="H240" i="4"/>
  <c r="B241" i="4"/>
  <c r="C241" i="4"/>
  <c r="D241" i="4"/>
  <c r="G241" i="4"/>
  <c r="H241" i="4"/>
  <c r="B242" i="4"/>
  <c r="C242" i="4"/>
  <c r="D242" i="4"/>
  <c r="G242" i="4"/>
  <c r="H242" i="4"/>
  <c r="B243" i="4"/>
  <c r="C243" i="4"/>
  <c r="D243" i="4"/>
  <c r="G243" i="4"/>
  <c r="H243" i="4"/>
  <c r="B244" i="4"/>
  <c r="C244" i="4"/>
  <c r="D244" i="4"/>
  <c r="G244" i="4"/>
  <c r="H244" i="4"/>
  <c r="B245" i="4"/>
  <c r="C245" i="4"/>
  <c r="D245" i="4"/>
  <c r="G245" i="4"/>
  <c r="H245" i="4"/>
  <c r="B246" i="4"/>
  <c r="C246" i="4"/>
  <c r="J246" i="4" s="1"/>
  <c r="D246" i="4"/>
  <c r="G246" i="4"/>
  <c r="H246" i="4"/>
  <c r="B247" i="4"/>
  <c r="C247" i="4"/>
  <c r="D247" i="4"/>
  <c r="G247" i="4"/>
  <c r="H247" i="4"/>
  <c r="B248" i="4"/>
  <c r="C248" i="4"/>
  <c r="J248" i="4" s="1"/>
  <c r="D248" i="4"/>
  <c r="G248" i="4"/>
  <c r="H248" i="4"/>
  <c r="B249" i="4"/>
  <c r="C249" i="4"/>
  <c r="J249" i="4" s="1"/>
  <c r="D249" i="4"/>
  <c r="G249" i="4"/>
  <c r="H249" i="4"/>
  <c r="B250" i="4"/>
  <c r="C250" i="4"/>
  <c r="J250" i="4" s="1"/>
  <c r="D250" i="4"/>
  <c r="G250" i="4"/>
  <c r="H250" i="4"/>
  <c r="B251" i="4"/>
  <c r="C251" i="4"/>
  <c r="D251" i="4"/>
  <c r="G251" i="4"/>
  <c r="H251" i="4"/>
  <c r="B252" i="4"/>
  <c r="C252" i="4"/>
  <c r="D252" i="4"/>
  <c r="G252" i="4"/>
  <c r="H252" i="4"/>
  <c r="B253" i="4"/>
  <c r="C253" i="4"/>
  <c r="D253" i="4"/>
  <c r="G253" i="4"/>
  <c r="H253" i="4"/>
  <c r="B254" i="4"/>
  <c r="C254" i="4"/>
  <c r="D254" i="4"/>
  <c r="G254" i="4"/>
  <c r="H254" i="4"/>
  <c r="B255" i="4"/>
  <c r="C255" i="4"/>
  <c r="D255" i="4"/>
  <c r="G255" i="4"/>
  <c r="H255" i="4"/>
  <c r="B256" i="4"/>
  <c r="C256" i="4"/>
  <c r="D256" i="4"/>
  <c r="G256" i="4"/>
  <c r="H256" i="4"/>
  <c r="B257" i="4"/>
  <c r="C257" i="4"/>
  <c r="D257" i="4"/>
  <c r="G257" i="4"/>
  <c r="H257" i="4"/>
  <c r="B258" i="4"/>
  <c r="C258" i="4"/>
  <c r="D258" i="4"/>
  <c r="G258" i="4"/>
  <c r="H258" i="4"/>
  <c r="B259" i="4"/>
  <c r="C259" i="4"/>
  <c r="D259" i="4"/>
  <c r="G259" i="4"/>
  <c r="H259" i="4"/>
  <c r="B260" i="4"/>
  <c r="C260" i="4"/>
  <c r="D260" i="4"/>
  <c r="G260" i="4"/>
  <c r="H260" i="4"/>
  <c r="B261" i="4"/>
  <c r="C261" i="4"/>
  <c r="D261" i="4"/>
  <c r="G261" i="4"/>
  <c r="H261" i="4"/>
  <c r="B262" i="4"/>
  <c r="C262" i="4"/>
  <c r="D262" i="4"/>
  <c r="G262" i="4"/>
  <c r="H262" i="4"/>
  <c r="B263" i="4"/>
  <c r="C263" i="4"/>
  <c r="D263" i="4"/>
  <c r="G263" i="4"/>
  <c r="H263" i="4"/>
  <c r="B264" i="4"/>
  <c r="C264" i="4"/>
  <c r="D264" i="4"/>
  <c r="G264" i="4"/>
  <c r="H264" i="4"/>
  <c r="B265" i="4"/>
  <c r="C265" i="4"/>
  <c r="D265" i="4"/>
  <c r="G265" i="4"/>
  <c r="H265" i="4"/>
  <c r="B266" i="4"/>
  <c r="C266" i="4"/>
  <c r="D266" i="4"/>
  <c r="G266" i="4"/>
  <c r="H266" i="4"/>
  <c r="B267" i="4"/>
  <c r="C267" i="4"/>
  <c r="D267" i="4"/>
  <c r="G267" i="4"/>
  <c r="H267" i="4"/>
  <c r="B268" i="4"/>
  <c r="C268" i="4"/>
  <c r="D268" i="4"/>
  <c r="G268" i="4"/>
  <c r="H268" i="4"/>
  <c r="B269" i="4"/>
  <c r="C269" i="4"/>
  <c r="D269" i="4"/>
  <c r="G269" i="4"/>
  <c r="H269" i="4"/>
  <c r="B270" i="4"/>
  <c r="C270" i="4"/>
  <c r="D270" i="4"/>
  <c r="G270" i="4"/>
  <c r="H270" i="4"/>
  <c r="B271" i="4"/>
  <c r="C271" i="4"/>
  <c r="D271" i="4"/>
  <c r="G271" i="4"/>
  <c r="H271" i="4"/>
  <c r="B272" i="4"/>
  <c r="C272" i="4"/>
  <c r="D272" i="4"/>
  <c r="G272" i="4"/>
  <c r="H272" i="4"/>
  <c r="B273" i="4"/>
  <c r="C273" i="4"/>
  <c r="D273" i="4"/>
  <c r="G273" i="4"/>
  <c r="H273" i="4"/>
  <c r="B274" i="4"/>
  <c r="C274" i="4"/>
  <c r="D274" i="4"/>
  <c r="G274" i="4"/>
  <c r="H274" i="4"/>
  <c r="B275" i="4"/>
  <c r="C275" i="4"/>
  <c r="D275" i="4"/>
  <c r="G275" i="4"/>
  <c r="H275" i="4"/>
  <c r="B276" i="4"/>
  <c r="C276" i="4"/>
  <c r="D276" i="4"/>
  <c r="G276" i="4"/>
  <c r="H276" i="4"/>
  <c r="B277" i="4"/>
  <c r="C277" i="4"/>
  <c r="D277" i="4"/>
  <c r="G277" i="4"/>
  <c r="H277" i="4"/>
  <c r="B278" i="4"/>
  <c r="C278" i="4"/>
  <c r="D278" i="4"/>
  <c r="G278" i="4"/>
  <c r="H278" i="4"/>
  <c r="B279" i="4"/>
  <c r="C279" i="4"/>
  <c r="D279" i="4"/>
  <c r="G279" i="4"/>
  <c r="H279" i="4"/>
  <c r="B280" i="4"/>
  <c r="C280" i="4"/>
  <c r="D280" i="4"/>
  <c r="G280" i="4"/>
  <c r="H280" i="4"/>
  <c r="B281" i="4"/>
  <c r="C281" i="4"/>
  <c r="D281" i="4"/>
  <c r="G281" i="4"/>
  <c r="H281" i="4"/>
  <c r="B282" i="4"/>
  <c r="C282" i="4"/>
  <c r="D282" i="4"/>
  <c r="G282" i="4"/>
  <c r="H282" i="4"/>
  <c r="B283" i="4"/>
  <c r="C283" i="4"/>
  <c r="D283" i="4"/>
  <c r="G283" i="4"/>
  <c r="H283" i="4"/>
  <c r="B284" i="4"/>
  <c r="C284" i="4"/>
  <c r="D284" i="4"/>
  <c r="G284" i="4"/>
  <c r="H284" i="4"/>
  <c r="B285" i="4"/>
  <c r="C285" i="4"/>
  <c r="D285" i="4"/>
  <c r="G285" i="4"/>
  <c r="H285" i="4"/>
  <c r="B286" i="4"/>
  <c r="C286" i="4"/>
  <c r="D286" i="4"/>
  <c r="G286" i="4"/>
  <c r="H286" i="4"/>
  <c r="B287" i="4"/>
  <c r="C287" i="4"/>
  <c r="D287" i="4"/>
  <c r="G287" i="4"/>
  <c r="H287" i="4"/>
  <c r="B288" i="4"/>
  <c r="C288" i="4"/>
  <c r="D288" i="4"/>
  <c r="G288" i="4"/>
  <c r="H288" i="4"/>
  <c r="B289" i="4"/>
  <c r="C289" i="4"/>
  <c r="D289" i="4"/>
  <c r="G289" i="4"/>
  <c r="H289" i="4"/>
  <c r="B290" i="4"/>
  <c r="C290" i="4"/>
  <c r="D290" i="4"/>
  <c r="G290" i="4"/>
  <c r="H290" i="4"/>
  <c r="B291" i="4"/>
  <c r="C291" i="4"/>
  <c r="D291" i="4"/>
  <c r="G291" i="4"/>
  <c r="H291" i="4"/>
  <c r="B292" i="4"/>
  <c r="C292" i="4"/>
  <c r="D292" i="4"/>
  <c r="G292" i="4"/>
  <c r="H292" i="4"/>
  <c r="B293" i="4"/>
  <c r="C293" i="4"/>
  <c r="D293" i="4"/>
  <c r="G293" i="4"/>
  <c r="H293" i="4"/>
  <c r="B294" i="4"/>
  <c r="C294" i="4"/>
  <c r="D294" i="4"/>
  <c r="G294" i="4"/>
  <c r="H294" i="4"/>
  <c r="B295" i="4"/>
  <c r="C295" i="4"/>
  <c r="D295" i="4"/>
  <c r="G295" i="4"/>
  <c r="H295" i="4"/>
  <c r="B296" i="4"/>
  <c r="C296" i="4"/>
  <c r="D296" i="4"/>
  <c r="G296" i="4"/>
  <c r="H296" i="4"/>
  <c r="B297" i="4"/>
  <c r="C297" i="4"/>
  <c r="D297" i="4"/>
  <c r="G297" i="4"/>
  <c r="H297" i="4"/>
  <c r="B298" i="4"/>
  <c r="C298" i="4"/>
  <c r="D298" i="4"/>
  <c r="G298" i="4"/>
  <c r="H298" i="4"/>
  <c r="B299" i="4"/>
  <c r="C299" i="4"/>
  <c r="D299" i="4"/>
  <c r="G299" i="4"/>
  <c r="H299" i="4"/>
  <c r="B300" i="4"/>
  <c r="C300" i="4"/>
  <c r="D300" i="4"/>
  <c r="G300" i="4"/>
  <c r="H300" i="4"/>
  <c r="B301" i="4"/>
  <c r="C301" i="4"/>
  <c r="D301" i="4"/>
  <c r="G301" i="4"/>
  <c r="H301" i="4"/>
  <c r="B302" i="4"/>
  <c r="C302" i="4"/>
  <c r="D302" i="4"/>
  <c r="G302" i="4"/>
  <c r="H302" i="4"/>
  <c r="B303" i="4"/>
  <c r="C303" i="4"/>
  <c r="D303" i="4"/>
  <c r="G303" i="4"/>
  <c r="H303" i="4"/>
  <c r="B304" i="4"/>
  <c r="C304" i="4"/>
  <c r="D304" i="4"/>
  <c r="G304" i="4"/>
  <c r="H304" i="4"/>
  <c r="B305" i="4"/>
  <c r="C305" i="4"/>
  <c r="D305" i="4"/>
  <c r="G305" i="4"/>
  <c r="H305" i="4"/>
  <c r="B306" i="4"/>
  <c r="C306" i="4"/>
  <c r="D306" i="4"/>
  <c r="G306" i="4"/>
  <c r="H306" i="4"/>
  <c r="B307" i="4"/>
  <c r="C307" i="4"/>
  <c r="D307" i="4"/>
  <c r="G307" i="4"/>
  <c r="H307" i="4"/>
  <c r="B308" i="4"/>
  <c r="C308" i="4"/>
  <c r="D308" i="4"/>
  <c r="G308" i="4"/>
  <c r="H308" i="4"/>
  <c r="B309" i="4"/>
  <c r="C309" i="4"/>
  <c r="D309" i="4"/>
  <c r="G309" i="4"/>
  <c r="H309" i="4"/>
  <c r="B310" i="4"/>
  <c r="C310" i="4"/>
  <c r="D310" i="4"/>
  <c r="G310" i="4"/>
  <c r="H310" i="4"/>
  <c r="B311" i="4"/>
  <c r="C311" i="4"/>
  <c r="D311" i="4"/>
  <c r="G311" i="4"/>
  <c r="H311" i="4"/>
  <c r="B312" i="4"/>
  <c r="C312" i="4"/>
  <c r="D312" i="4"/>
  <c r="G312" i="4"/>
  <c r="H312" i="4"/>
  <c r="B313" i="4"/>
  <c r="C313" i="4"/>
  <c r="D313" i="4"/>
  <c r="G313" i="4"/>
  <c r="H313" i="4"/>
  <c r="B314" i="4"/>
  <c r="C314" i="4"/>
  <c r="D314" i="4"/>
  <c r="G314" i="4"/>
  <c r="H314" i="4"/>
  <c r="B315" i="4"/>
  <c r="C315" i="4"/>
  <c r="D315" i="4"/>
  <c r="G315" i="4"/>
  <c r="H315" i="4"/>
  <c r="B316" i="4"/>
  <c r="C316" i="4"/>
  <c r="D316" i="4"/>
  <c r="G316" i="4"/>
  <c r="H316" i="4"/>
  <c r="B317" i="4"/>
  <c r="C317" i="4"/>
  <c r="D317" i="4"/>
  <c r="G317" i="4"/>
  <c r="H317" i="4"/>
  <c r="B318" i="4"/>
  <c r="C318" i="4"/>
  <c r="D318" i="4"/>
  <c r="G318" i="4"/>
  <c r="H318" i="4"/>
  <c r="B319" i="4"/>
  <c r="C319" i="4"/>
  <c r="D319" i="4"/>
  <c r="G319" i="4"/>
  <c r="H319" i="4"/>
  <c r="B320" i="4"/>
  <c r="C320" i="4"/>
  <c r="D320" i="4"/>
  <c r="G320" i="4"/>
  <c r="H320" i="4"/>
  <c r="B321" i="4"/>
  <c r="C321" i="4"/>
  <c r="D321" i="4"/>
  <c r="G321" i="4"/>
  <c r="H321" i="4"/>
  <c r="B322" i="4"/>
  <c r="C322" i="4"/>
  <c r="D322" i="4"/>
  <c r="G322" i="4"/>
  <c r="H322" i="4"/>
  <c r="B323" i="4"/>
  <c r="C323" i="4"/>
  <c r="D323" i="4"/>
  <c r="G323" i="4"/>
  <c r="H323" i="4"/>
  <c r="B324" i="4"/>
  <c r="C324" i="4"/>
  <c r="D324" i="4"/>
  <c r="G324" i="4"/>
  <c r="H324" i="4"/>
  <c r="B325" i="4"/>
  <c r="C325" i="4"/>
  <c r="D325" i="4"/>
  <c r="G325" i="4"/>
  <c r="H325" i="4"/>
  <c r="B326" i="4"/>
  <c r="C326" i="4"/>
  <c r="D326" i="4"/>
  <c r="G326" i="4"/>
  <c r="H326" i="4"/>
  <c r="B327" i="4"/>
  <c r="C327" i="4"/>
  <c r="D327" i="4"/>
  <c r="G327" i="4"/>
  <c r="H327" i="4"/>
  <c r="B328" i="4"/>
  <c r="C328" i="4"/>
  <c r="D328" i="4"/>
  <c r="G328" i="4"/>
  <c r="H328" i="4"/>
  <c r="B329" i="4"/>
  <c r="C329" i="4"/>
  <c r="D329" i="4"/>
  <c r="G329" i="4"/>
  <c r="H329" i="4"/>
  <c r="B330" i="4"/>
  <c r="C330" i="4"/>
  <c r="D330" i="4"/>
  <c r="G330" i="4"/>
  <c r="H330" i="4"/>
  <c r="B331" i="4"/>
  <c r="C331" i="4"/>
  <c r="D331" i="4"/>
  <c r="G331" i="4"/>
  <c r="H331" i="4"/>
  <c r="B332" i="4"/>
  <c r="C332" i="4"/>
  <c r="D332" i="4"/>
  <c r="G332" i="4"/>
  <c r="H332" i="4"/>
  <c r="B333" i="4"/>
  <c r="C333" i="4"/>
  <c r="D333" i="4"/>
  <c r="G333" i="4"/>
  <c r="H333" i="4"/>
  <c r="B334" i="4"/>
  <c r="C334" i="4"/>
  <c r="D334" i="4"/>
  <c r="G334" i="4"/>
  <c r="H334" i="4"/>
  <c r="B335" i="4"/>
  <c r="C335" i="4"/>
  <c r="D335" i="4"/>
  <c r="G335" i="4"/>
  <c r="H335" i="4"/>
  <c r="B336" i="4"/>
  <c r="C336" i="4"/>
  <c r="D336" i="4"/>
  <c r="G336" i="4"/>
  <c r="H336" i="4"/>
  <c r="B337" i="4"/>
  <c r="C337" i="4"/>
  <c r="D337" i="4"/>
  <c r="G337" i="4"/>
  <c r="H337" i="4"/>
  <c r="B338" i="4"/>
  <c r="C338" i="4"/>
  <c r="D338" i="4"/>
  <c r="G338" i="4"/>
  <c r="H338" i="4"/>
  <c r="B339" i="4"/>
  <c r="C339" i="4"/>
  <c r="D339" i="4"/>
  <c r="G339" i="4"/>
  <c r="H339" i="4"/>
  <c r="B340" i="4"/>
  <c r="C340" i="4"/>
  <c r="D340" i="4"/>
  <c r="G340" i="4"/>
  <c r="H340" i="4"/>
  <c r="B341" i="4"/>
  <c r="C341" i="4"/>
  <c r="D341" i="4"/>
  <c r="G341" i="4"/>
  <c r="H341" i="4"/>
  <c r="B342" i="4"/>
  <c r="C342" i="4"/>
  <c r="D342" i="4"/>
  <c r="G342" i="4"/>
  <c r="H342" i="4"/>
  <c r="B343" i="4"/>
  <c r="C343" i="4"/>
  <c r="D343" i="4"/>
  <c r="G343" i="4"/>
  <c r="H343" i="4"/>
  <c r="B344" i="4"/>
  <c r="C344" i="4"/>
  <c r="D344" i="4"/>
  <c r="G344" i="4"/>
  <c r="H344" i="4"/>
  <c r="B345" i="4"/>
  <c r="C345" i="4"/>
  <c r="D345" i="4"/>
  <c r="G345" i="4"/>
  <c r="H345" i="4"/>
  <c r="B346" i="4"/>
  <c r="C346" i="4"/>
  <c r="D346" i="4"/>
  <c r="G346" i="4"/>
  <c r="H346" i="4"/>
  <c r="B347" i="4"/>
  <c r="C347" i="4"/>
  <c r="D347" i="4"/>
  <c r="G347" i="4"/>
  <c r="H347" i="4"/>
  <c r="B348" i="4"/>
  <c r="C348" i="4"/>
  <c r="D348" i="4"/>
  <c r="G348" i="4"/>
  <c r="H348" i="4"/>
  <c r="B349" i="4"/>
  <c r="C349" i="4"/>
  <c r="D349" i="4"/>
  <c r="G349" i="4"/>
  <c r="H349" i="4"/>
  <c r="B350" i="4"/>
  <c r="C350" i="4"/>
  <c r="D350" i="4"/>
  <c r="G350" i="4"/>
  <c r="H350" i="4"/>
  <c r="B351" i="4"/>
  <c r="C351" i="4"/>
  <c r="D351" i="4"/>
  <c r="G351" i="4"/>
  <c r="H351" i="4"/>
  <c r="B352" i="4"/>
  <c r="C352" i="4"/>
  <c r="D352" i="4"/>
  <c r="G352" i="4"/>
  <c r="H352" i="4"/>
  <c r="B353" i="4"/>
  <c r="C353" i="4"/>
  <c r="D353" i="4"/>
  <c r="G353" i="4"/>
  <c r="H353" i="4"/>
  <c r="B354" i="4"/>
  <c r="C354" i="4"/>
  <c r="D354" i="4"/>
  <c r="G354" i="4"/>
  <c r="H354" i="4"/>
  <c r="B355" i="4"/>
  <c r="C355" i="4"/>
  <c r="D355" i="4"/>
  <c r="G355" i="4"/>
  <c r="H355" i="4"/>
  <c r="B356" i="4"/>
  <c r="C356" i="4"/>
  <c r="D356" i="4"/>
  <c r="G356" i="4"/>
  <c r="H356" i="4"/>
  <c r="B357" i="4"/>
  <c r="C357" i="4"/>
  <c r="D357" i="4"/>
  <c r="G357" i="4"/>
  <c r="H357" i="4"/>
  <c r="B358" i="4"/>
  <c r="C358" i="4"/>
  <c r="D358" i="4"/>
  <c r="G358" i="4"/>
  <c r="H358" i="4"/>
  <c r="B359" i="4"/>
  <c r="C359" i="4"/>
  <c r="D359" i="4"/>
  <c r="G359" i="4"/>
  <c r="H359" i="4"/>
  <c r="B360" i="4"/>
  <c r="C360" i="4"/>
  <c r="D360" i="4"/>
  <c r="G360" i="4"/>
  <c r="H360" i="4"/>
  <c r="B361" i="4"/>
  <c r="C361" i="4"/>
  <c r="D361" i="4"/>
  <c r="G361" i="4"/>
  <c r="H361" i="4"/>
  <c r="B362" i="4"/>
  <c r="C362" i="4"/>
  <c r="D362" i="4"/>
  <c r="G362" i="4"/>
  <c r="H362" i="4"/>
  <c r="B363" i="4"/>
  <c r="C363" i="4"/>
  <c r="D363" i="4"/>
  <c r="G363" i="4"/>
  <c r="H363" i="4"/>
  <c r="B364" i="4"/>
  <c r="C364" i="4"/>
  <c r="D364" i="4"/>
  <c r="G364" i="4"/>
  <c r="H364" i="4"/>
  <c r="B365" i="4"/>
  <c r="C365" i="4"/>
  <c r="D365" i="4"/>
  <c r="G365" i="4"/>
  <c r="H365" i="4"/>
  <c r="B366" i="4"/>
  <c r="C366" i="4"/>
  <c r="D366" i="4"/>
  <c r="G366" i="4"/>
  <c r="H366" i="4"/>
  <c r="B367" i="4"/>
  <c r="C367" i="4"/>
  <c r="D367" i="4"/>
  <c r="G367" i="4"/>
  <c r="H367" i="4"/>
  <c r="B368" i="4"/>
  <c r="C368" i="4"/>
  <c r="D368" i="4"/>
  <c r="G368" i="4"/>
  <c r="H368" i="4"/>
  <c r="B369" i="4"/>
  <c r="C369" i="4"/>
  <c r="D369" i="4"/>
  <c r="G369" i="4"/>
  <c r="H369" i="4"/>
  <c r="B370" i="4"/>
  <c r="C370" i="4"/>
  <c r="D370" i="4"/>
  <c r="G370" i="4"/>
  <c r="H370" i="4"/>
  <c r="B371" i="4"/>
  <c r="C371" i="4"/>
  <c r="D371" i="4"/>
  <c r="G371" i="4"/>
  <c r="H371" i="4"/>
  <c r="B372" i="4"/>
  <c r="C372" i="4"/>
  <c r="D372" i="4"/>
  <c r="G372" i="4"/>
  <c r="H372" i="4"/>
  <c r="B373" i="4"/>
  <c r="C373" i="4"/>
  <c r="D373" i="4"/>
  <c r="G373" i="4"/>
  <c r="H373" i="4"/>
  <c r="B374" i="4"/>
  <c r="C374" i="4"/>
  <c r="D374" i="4"/>
  <c r="G374" i="4"/>
  <c r="H374" i="4"/>
  <c r="B375" i="4"/>
  <c r="C375" i="4"/>
  <c r="D375" i="4"/>
  <c r="G375" i="4"/>
  <c r="H375" i="4"/>
  <c r="B376" i="4"/>
  <c r="C376" i="4"/>
  <c r="D376" i="4"/>
  <c r="G376" i="4"/>
  <c r="H376" i="4"/>
  <c r="B377" i="4"/>
  <c r="C377" i="4"/>
  <c r="D377" i="4"/>
  <c r="G377" i="4"/>
  <c r="H377" i="4"/>
  <c r="B378" i="4"/>
  <c r="C378" i="4"/>
  <c r="D378" i="4"/>
  <c r="G378" i="4"/>
  <c r="H378" i="4"/>
  <c r="B379" i="4"/>
  <c r="C379" i="4"/>
  <c r="D379" i="4"/>
  <c r="G379" i="4"/>
  <c r="H379" i="4"/>
  <c r="B380" i="4"/>
  <c r="C380" i="4"/>
  <c r="D380" i="4"/>
  <c r="G380" i="4"/>
  <c r="H380" i="4"/>
  <c r="B381" i="4"/>
  <c r="C381" i="4"/>
  <c r="D381" i="4"/>
  <c r="G381" i="4"/>
  <c r="H381" i="4"/>
  <c r="B382" i="4"/>
  <c r="C382" i="4"/>
  <c r="D382" i="4"/>
  <c r="G382" i="4"/>
  <c r="H382" i="4"/>
  <c r="B383" i="4"/>
  <c r="C383" i="4"/>
  <c r="D383" i="4"/>
  <c r="G383" i="4"/>
  <c r="H383" i="4"/>
  <c r="B384" i="4"/>
  <c r="C384" i="4"/>
  <c r="D384" i="4"/>
  <c r="G384" i="4"/>
  <c r="H384" i="4"/>
  <c r="B385" i="4"/>
  <c r="C385" i="4"/>
  <c r="D385" i="4"/>
  <c r="G385" i="4"/>
  <c r="H385" i="4"/>
  <c r="B386" i="4"/>
  <c r="C386" i="4"/>
  <c r="D386" i="4"/>
  <c r="G386" i="4"/>
  <c r="H386" i="4"/>
  <c r="B387" i="4"/>
  <c r="C387" i="4"/>
  <c r="D387" i="4"/>
  <c r="G387" i="4"/>
  <c r="H387" i="4"/>
  <c r="B388" i="4"/>
  <c r="C388" i="4"/>
  <c r="D388" i="4"/>
  <c r="G388" i="4"/>
  <c r="H388" i="4"/>
  <c r="B389" i="4"/>
  <c r="C389" i="4"/>
  <c r="D389" i="4"/>
  <c r="G389" i="4"/>
  <c r="H389" i="4"/>
  <c r="B390" i="4"/>
  <c r="C390" i="4"/>
  <c r="D390" i="4"/>
  <c r="G390" i="4"/>
  <c r="H390" i="4"/>
  <c r="B391" i="4"/>
  <c r="C391" i="4"/>
  <c r="D391" i="4"/>
  <c r="G391" i="4"/>
  <c r="H391" i="4"/>
  <c r="B392" i="4"/>
  <c r="C392" i="4"/>
  <c r="D392" i="4"/>
  <c r="G392" i="4"/>
  <c r="H392" i="4"/>
  <c r="B393" i="4"/>
  <c r="C393" i="4"/>
  <c r="D393" i="4"/>
  <c r="G393" i="4"/>
  <c r="H393" i="4"/>
  <c r="B394" i="4"/>
  <c r="C394" i="4"/>
  <c r="D394" i="4"/>
  <c r="G394" i="4"/>
  <c r="H394" i="4"/>
  <c r="B395" i="4"/>
  <c r="C395" i="4"/>
  <c r="D395" i="4"/>
  <c r="G395" i="4"/>
  <c r="H395" i="4"/>
  <c r="B396" i="4"/>
  <c r="C396" i="4"/>
  <c r="D396" i="4"/>
  <c r="G396" i="4"/>
  <c r="H396" i="4"/>
  <c r="B397" i="4"/>
  <c r="C397" i="4"/>
  <c r="D397" i="4"/>
  <c r="G397" i="4"/>
  <c r="H397" i="4"/>
  <c r="B398" i="4"/>
  <c r="C398" i="4"/>
  <c r="D398" i="4"/>
  <c r="G398" i="4"/>
  <c r="H398" i="4"/>
  <c r="B399" i="4"/>
  <c r="C399" i="4"/>
  <c r="D399" i="4"/>
  <c r="G399" i="4"/>
  <c r="H399" i="4"/>
  <c r="B400" i="4"/>
  <c r="C400" i="4"/>
  <c r="D400" i="4"/>
  <c r="G400" i="4"/>
  <c r="H400" i="4"/>
  <c r="B401" i="4"/>
  <c r="C401" i="4"/>
  <c r="D401" i="4"/>
  <c r="G401" i="4"/>
  <c r="H401" i="4"/>
  <c r="B402" i="4"/>
  <c r="C402" i="4"/>
  <c r="D402" i="4"/>
  <c r="G402" i="4"/>
  <c r="H402" i="4"/>
  <c r="B403" i="4"/>
  <c r="C403" i="4"/>
  <c r="D403" i="4"/>
  <c r="G403" i="4"/>
  <c r="H403" i="4"/>
  <c r="B404" i="4"/>
  <c r="C404" i="4"/>
  <c r="D404" i="4"/>
  <c r="G404" i="4"/>
  <c r="H404" i="4"/>
  <c r="B405" i="4"/>
  <c r="C405" i="4"/>
  <c r="D405" i="4"/>
  <c r="G405" i="4"/>
  <c r="H405" i="4"/>
  <c r="B406" i="4"/>
  <c r="C406" i="4"/>
  <c r="D406" i="4"/>
  <c r="G406" i="4"/>
  <c r="H406" i="4"/>
  <c r="B407" i="4"/>
  <c r="C407" i="4"/>
  <c r="D407" i="4"/>
  <c r="G407" i="4"/>
  <c r="H407" i="4"/>
  <c r="B408" i="4"/>
  <c r="C408" i="4"/>
  <c r="D408" i="4"/>
  <c r="G408" i="4"/>
  <c r="H408" i="4"/>
  <c r="B409" i="4"/>
  <c r="C409" i="4"/>
  <c r="D409" i="4"/>
  <c r="G409" i="4"/>
  <c r="H409" i="4"/>
  <c r="B410" i="4"/>
  <c r="C410" i="4"/>
  <c r="D410" i="4"/>
  <c r="G410" i="4"/>
  <c r="H410" i="4"/>
  <c r="B411" i="4"/>
  <c r="C411" i="4"/>
  <c r="D411" i="4"/>
  <c r="G411" i="4"/>
  <c r="H411" i="4"/>
  <c r="B412" i="4"/>
  <c r="C412" i="4"/>
  <c r="D412" i="4"/>
  <c r="G412" i="4"/>
  <c r="H412" i="4"/>
  <c r="B413" i="4"/>
  <c r="C413" i="4"/>
  <c r="D413" i="4"/>
  <c r="G413" i="4"/>
  <c r="H413" i="4"/>
  <c r="B414" i="4"/>
  <c r="C414" i="4"/>
  <c r="D414" i="4"/>
  <c r="G414" i="4"/>
  <c r="H414" i="4"/>
  <c r="B415" i="4"/>
  <c r="C415" i="4"/>
  <c r="D415" i="4"/>
  <c r="G415" i="4"/>
  <c r="H415" i="4"/>
  <c r="B416" i="4"/>
  <c r="C416" i="4"/>
  <c r="D416" i="4"/>
  <c r="G416" i="4"/>
  <c r="H416" i="4"/>
  <c r="B417" i="4"/>
  <c r="C417" i="4"/>
  <c r="D417" i="4"/>
  <c r="G417" i="4"/>
  <c r="H417" i="4"/>
  <c r="B418" i="4"/>
  <c r="C418" i="4"/>
  <c r="D418" i="4"/>
  <c r="G418" i="4"/>
  <c r="H418" i="4"/>
  <c r="B419" i="4"/>
  <c r="C419" i="4"/>
  <c r="D419" i="4"/>
  <c r="G419" i="4"/>
  <c r="H419" i="4"/>
  <c r="B420" i="4"/>
  <c r="C420" i="4"/>
  <c r="D420" i="4"/>
  <c r="G420" i="4"/>
  <c r="H420" i="4"/>
  <c r="B421" i="4"/>
  <c r="C421" i="4"/>
  <c r="D421" i="4"/>
  <c r="G421" i="4"/>
  <c r="H421" i="4"/>
  <c r="B422" i="4"/>
  <c r="C422" i="4"/>
  <c r="D422" i="4"/>
  <c r="G422" i="4"/>
  <c r="H422" i="4"/>
  <c r="B423" i="4"/>
  <c r="C423" i="4"/>
  <c r="D423" i="4"/>
  <c r="G423" i="4"/>
  <c r="H423" i="4"/>
  <c r="B424" i="4"/>
  <c r="C424" i="4"/>
  <c r="D424" i="4"/>
  <c r="G424" i="4"/>
  <c r="H424" i="4"/>
  <c r="B425" i="4"/>
  <c r="C425" i="4"/>
  <c r="D425" i="4"/>
  <c r="G425" i="4"/>
  <c r="H425" i="4"/>
  <c r="B426" i="4"/>
  <c r="C426" i="4"/>
  <c r="D426" i="4"/>
  <c r="G426" i="4"/>
  <c r="H426" i="4"/>
  <c r="B427" i="4"/>
  <c r="C427" i="4"/>
  <c r="D427" i="4"/>
  <c r="G427" i="4"/>
  <c r="H427" i="4"/>
  <c r="B428" i="4"/>
  <c r="C428" i="4"/>
  <c r="D428" i="4"/>
  <c r="G428" i="4"/>
  <c r="H428" i="4"/>
  <c r="B429" i="4"/>
  <c r="C429" i="4"/>
  <c r="D429" i="4"/>
  <c r="G429" i="4"/>
  <c r="H429" i="4"/>
  <c r="B430" i="4"/>
  <c r="C430" i="4"/>
  <c r="D430" i="4"/>
  <c r="G430" i="4"/>
  <c r="H430" i="4"/>
  <c r="B431" i="4"/>
  <c r="C431" i="4"/>
  <c r="D431" i="4"/>
  <c r="G431" i="4"/>
  <c r="H431" i="4"/>
  <c r="B432" i="4"/>
  <c r="C432" i="4"/>
  <c r="D432" i="4"/>
  <c r="G432" i="4"/>
  <c r="H432" i="4"/>
  <c r="B433" i="4"/>
  <c r="C433" i="4"/>
  <c r="D433" i="4"/>
  <c r="G433" i="4"/>
  <c r="H433" i="4"/>
  <c r="B434" i="4"/>
  <c r="C434" i="4"/>
  <c r="D434" i="4"/>
  <c r="G434" i="4"/>
  <c r="H434" i="4"/>
  <c r="B435" i="4"/>
  <c r="C435" i="4"/>
  <c r="D435" i="4"/>
  <c r="G435" i="4"/>
  <c r="H435" i="4"/>
  <c r="B436" i="4"/>
  <c r="C436" i="4"/>
  <c r="D436" i="4"/>
  <c r="G436" i="4"/>
  <c r="H436" i="4"/>
  <c r="B437" i="4"/>
  <c r="C437" i="4"/>
  <c r="D437" i="4"/>
  <c r="G437" i="4"/>
  <c r="H437" i="4"/>
  <c r="B438" i="4"/>
  <c r="C438" i="4"/>
  <c r="D438" i="4"/>
  <c r="G438" i="4"/>
  <c r="H438" i="4"/>
  <c r="B439" i="4"/>
  <c r="C439" i="4"/>
  <c r="D439" i="4"/>
  <c r="G439" i="4"/>
  <c r="H439" i="4"/>
  <c r="B440" i="4"/>
  <c r="C440" i="4"/>
  <c r="D440" i="4"/>
  <c r="G440" i="4"/>
  <c r="H440" i="4"/>
  <c r="B441" i="4"/>
  <c r="C441" i="4"/>
  <c r="D441" i="4"/>
  <c r="G441" i="4"/>
  <c r="H441" i="4"/>
  <c r="B442" i="4"/>
  <c r="C442" i="4"/>
  <c r="D442" i="4"/>
  <c r="G442" i="4"/>
  <c r="H442" i="4"/>
  <c r="B443" i="4"/>
  <c r="C443" i="4"/>
  <c r="D443" i="4"/>
  <c r="G443" i="4"/>
  <c r="H443" i="4"/>
  <c r="B444" i="4"/>
  <c r="C444" i="4"/>
  <c r="D444" i="4"/>
  <c r="G444" i="4"/>
  <c r="H444" i="4"/>
  <c r="B445" i="4"/>
  <c r="C445" i="4"/>
  <c r="D445" i="4"/>
  <c r="G445" i="4"/>
  <c r="H445" i="4"/>
  <c r="B446" i="4"/>
  <c r="C446" i="4"/>
  <c r="D446" i="4"/>
  <c r="G446" i="4"/>
  <c r="H446" i="4"/>
  <c r="B447" i="4"/>
  <c r="C447" i="4"/>
  <c r="D447" i="4"/>
  <c r="G447" i="4"/>
  <c r="H447" i="4"/>
  <c r="B448" i="4"/>
  <c r="C448" i="4"/>
  <c r="D448" i="4"/>
  <c r="G448" i="4"/>
  <c r="H448" i="4"/>
  <c r="B449" i="4"/>
  <c r="C449" i="4"/>
  <c r="D449" i="4"/>
  <c r="G449" i="4"/>
  <c r="H449" i="4"/>
  <c r="B450" i="4"/>
  <c r="C450" i="4"/>
  <c r="D450" i="4"/>
  <c r="G450" i="4"/>
  <c r="H450" i="4"/>
  <c r="B451" i="4"/>
  <c r="C451" i="4"/>
  <c r="D451" i="4"/>
  <c r="G451" i="4"/>
  <c r="H451" i="4"/>
  <c r="B452" i="4"/>
  <c r="C452" i="4"/>
  <c r="D452" i="4"/>
  <c r="G452" i="4"/>
  <c r="H452" i="4"/>
  <c r="B453" i="4"/>
  <c r="C453" i="4"/>
  <c r="D453" i="4"/>
  <c r="G453" i="4"/>
  <c r="H453" i="4"/>
  <c r="B454" i="4"/>
  <c r="C454" i="4"/>
  <c r="D454" i="4"/>
  <c r="G454" i="4"/>
  <c r="H454" i="4"/>
  <c r="B455" i="4"/>
  <c r="C455" i="4"/>
  <c r="D455" i="4"/>
  <c r="G455" i="4"/>
  <c r="H455" i="4"/>
  <c r="B456" i="4"/>
  <c r="C456" i="4"/>
  <c r="D456" i="4"/>
  <c r="G456" i="4"/>
  <c r="H456" i="4"/>
  <c r="B457" i="4"/>
  <c r="C457" i="4"/>
  <c r="D457" i="4"/>
  <c r="G457" i="4"/>
  <c r="H457" i="4"/>
  <c r="B458" i="4"/>
  <c r="C458" i="4"/>
  <c r="D458" i="4"/>
  <c r="G458" i="4"/>
  <c r="H458" i="4"/>
  <c r="B459" i="4"/>
  <c r="C459" i="4"/>
  <c r="D459" i="4"/>
  <c r="G459" i="4"/>
  <c r="H459" i="4"/>
  <c r="B460" i="4"/>
  <c r="C460" i="4"/>
  <c r="D460" i="4"/>
  <c r="G460" i="4"/>
  <c r="H460" i="4"/>
  <c r="B461" i="4"/>
  <c r="C461" i="4"/>
  <c r="D461" i="4"/>
  <c r="G461" i="4"/>
  <c r="H461" i="4"/>
  <c r="B462" i="4"/>
  <c r="C462" i="4"/>
  <c r="D462" i="4"/>
  <c r="G462" i="4"/>
  <c r="H462" i="4"/>
  <c r="B463" i="4"/>
  <c r="C463" i="4"/>
  <c r="D463" i="4"/>
  <c r="G463" i="4"/>
  <c r="H463" i="4"/>
  <c r="B464" i="4"/>
  <c r="C464" i="4"/>
  <c r="D464" i="4"/>
  <c r="G464" i="4"/>
  <c r="H464" i="4"/>
  <c r="B465" i="4"/>
  <c r="C465" i="4"/>
  <c r="D465" i="4"/>
  <c r="G465" i="4"/>
  <c r="H465" i="4"/>
  <c r="B466" i="4"/>
  <c r="C466" i="4"/>
  <c r="D466" i="4"/>
  <c r="G466" i="4"/>
  <c r="H466" i="4"/>
  <c r="B467" i="4"/>
  <c r="C467" i="4"/>
  <c r="D467" i="4"/>
  <c r="G467" i="4"/>
  <c r="H467" i="4"/>
  <c r="B468" i="4"/>
  <c r="C468" i="4"/>
  <c r="D468" i="4"/>
  <c r="G468" i="4"/>
  <c r="H468" i="4"/>
  <c r="B469" i="4"/>
  <c r="C469" i="4"/>
  <c r="D469" i="4"/>
  <c r="G469" i="4"/>
  <c r="H469" i="4"/>
  <c r="B470" i="4"/>
  <c r="C470" i="4"/>
  <c r="D470" i="4"/>
  <c r="G470" i="4"/>
  <c r="H470" i="4"/>
  <c r="B471" i="4"/>
  <c r="C471" i="4"/>
  <c r="D471" i="4"/>
  <c r="G471" i="4"/>
  <c r="H471" i="4"/>
  <c r="B472" i="4"/>
  <c r="C472" i="4"/>
  <c r="D472" i="4"/>
  <c r="G472" i="4"/>
  <c r="H472" i="4"/>
  <c r="B473" i="4"/>
  <c r="C473" i="4"/>
  <c r="D473" i="4"/>
  <c r="G473" i="4"/>
  <c r="H473" i="4"/>
  <c r="L245" i="4" l="1"/>
  <c r="M245" i="4"/>
  <c r="K245" i="4"/>
  <c r="M237" i="4"/>
  <c r="K237" i="4"/>
  <c r="L237" i="4"/>
  <c r="J237" i="4"/>
  <c r="K229" i="4"/>
  <c r="L229" i="4"/>
  <c r="J229" i="4"/>
  <c r="M229" i="4"/>
  <c r="J251" i="4"/>
  <c r="L248" i="4"/>
  <c r="K248" i="4"/>
  <c r="M248" i="4"/>
  <c r="J243" i="4"/>
  <c r="L240" i="4"/>
  <c r="M240" i="4"/>
  <c r="J240" i="4"/>
  <c r="K240" i="4"/>
  <c r="L232" i="4"/>
  <c r="M232" i="4"/>
  <c r="J232" i="4"/>
  <c r="K232" i="4"/>
  <c r="L224" i="4"/>
  <c r="M224" i="4"/>
  <c r="J224" i="4"/>
  <c r="K224" i="4"/>
  <c r="M251" i="4"/>
  <c r="L251" i="4"/>
  <c r="K251" i="4"/>
  <c r="M235" i="4"/>
  <c r="K235" i="4"/>
  <c r="L235" i="4"/>
  <c r="J235" i="4"/>
  <c r="M227" i="4"/>
  <c r="K227" i="4"/>
  <c r="L227" i="4"/>
  <c r="J227" i="4"/>
  <c r="L246" i="4"/>
  <c r="K246" i="4"/>
  <c r="M246" i="4"/>
  <c r="L238" i="4"/>
  <c r="M238" i="4"/>
  <c r="J238" i="4"/>
  <c r="K238" i="4"/>
  <c r="L230" i="4"/>
  <c r="M230" i="4"/>
  <c r="J230" i="4"/>
  <c r="K230" i="4"/>
  <c r="J252" i="4"/>
  <c r="L249" i="4"/>
  <c r="M249" i="4"/>
  <c r="K249" i="4"/>
  <c r="J244" i="4"/>
  <c r="J241" i="4"/>
  <c r="M241" i="4"/>
  <c r="K241" i="4"/>
  <c r="L241" i="4"/>
  <c r="J233" i="4"/>
  <c r="M233" i="4"/>
  <c r="K233" i="4"/>
  <c r="L233" i="4"/>
  <c r="J225" i="4"/>
  <c r="M225" i="4"/>
  <c r="K225" i="4"/>
  <c r="L225" i="4"/>
  <c r="L252" i="4"/>
  <c r="K252" i="4"/>
  <c r="M252" i="4"/>
  <c r="J247" i="4"/>
  <c r="K244" i="4"/>
  <c r="L244" i="4"/>
  <c r="M244" i="4"/>
  <c r="J236" i="4"/>
  <c r="K236" i="4"/>
  <c r="L236" i="4"/>
  <c r="M236" i="4"/>
  <c r="J228" i="4"/>
  <c r="K228" i="4"/>
  <c r="L228" i="4"/>
  <c r="M228" i="4"/>
  <c r="D209" i="7"/>
  <c r="G192" i="4" s="1"/>
  <c r="L514" i="8"/>
  <c r="H198" i="4" s="1"/>
  <c r="M514" i="8"/>
  <c r="L243" i="4"/>
  <c r="M243" i="4"/>
  <c r="K243" i="4"/>
  <c r="L247" i="4"/>
  <c r="M247" i="4"/>
  <c r="K247" i="4"/>
  <c r="J239" i="4"/>
  <c r="K239" i="4"/>
  <c r="L239" i="4"/>
  <c r="M239" i="4"/>
  <c r="K231" i="4"/>
  <c r="J231" i="4"/>
  <c r="L231" i="4"/>
  <c r="M231" i="4"/>
  <c r="K223" i="4"/>
  <c r="J223" i="4"/>
  <c r="L223" i="4"/>
  <c r="M223" i="4"/>
  <c r="K250" i="4"/>
  <c r="L250" i="4"/>
  <c r="M250" i="4"/>
  <c r="J245" i="4"/>
  <c r="L242" i="4"/>
  <c r="J242" i="4"/>
  <c r="K242" i="4"/>
  <c r="M242" i="4"/>
  <c r="J234" i="4"/>
  <c r="K234" i="4"/>
  <c r="L234" i="4"/>
  <c r="M234" i="4"/>
  <c r="J226" i="4"/>
  <c r="K226" i="4"/>
  <c r="L226" i="4"/>
  <c r="M226" i="4"/>
  <c r="C516" i="8"/>
  <c r="K521" i="8"/>
  <c r="K518" i="8"/>
  <c r="K515" i="8"/>
  <c r="E470" i="4"/>
  <c r="C505" i="5"/>
  <c r="E466" i="4"/>
  <c r="C501" i="5"/>
  <c r="E458" i="4"/>
  <c r="C493" i="5"/>
  <c r="E450" i="4"/>
  <c r="C485" i="5"/>
  <c r="K217" i="4"/>
  <c r="J217" i="4"/>
  <c r="M217" i="4"/>
  <c r="L217" i="4"/>
  <c r="K205" i="4"/>
  <c r="M205" i="4"/>
  <c r="J205" i="4"/>
  <c r="C500" i="5"/>
  <c r="E465" i="4"/>
  <c r="C496" i="5"/>
  <c r="E461" i="4"/>
  <c r="C484" i="5"/>
  <c r="E449" i="4"/>
  <c r="L216" i="4"/>
  <c r="J216" i="4"/>
  <c r="K216" i="4"/>
  <c r="M216" i="4"/>
  <c r="E468" i="4"/>
  <c r="C503" i="5"/>
  <c r="C499" i="5"/>
  <c r="E464" i="4"/>
  <c r="E460" i="4"/>
  <c r="C495" i="5"/>
  <c r="E456" i="4"/>
  <c r="C491" i="5"/>
  <c r="E452" i="4"/>
  <c r="C487" i="5"/>
  <c r="C483" i="5"/>
  <c r="E448" i="4"/>
  <c r="E444" i="4"/>
  <c r="C479" i="5"/>
  <c r="M219" i="4"/>
  <c r="K219" i="4"/>
  <c r="J219" i="4"/>
  <c r="L219" i="4"/>
  <c r="L215" i="4"/>
  <c r="M215" i="4"/>
  <c r="J215" i="4"/>
  <c r="K215" i="4"/>
  <c r="K211" i="4"/>
  <c r="J211" i="4"/>
  <c r="L211" i="4"/>
  <c r="M211" i="4"/>
  <c r="M207" i="4"/>
  <c r="L207" i="4"/>
  <c r="J207" i="4"/>
  <c r="K207" i="4"/>
  <c r="E462" i="4"/>
  <c r="C497" i="5"/>
  <c r="E454" i="4"/>
  <c r="C489" i="5"/>
  <c r="E446" i="4"/>
  <c r="C481" i="5"/>
  <c r="M221" i="4"/>
  <c r="L221" i="4"/>
  <c r="J221" i="4"/>
  <c r="K221" i="4"/>
  <c r="J213" i="4"/>
  <c r="L213" i="4"/>
  <c r="M213" i="4"/>
  <c r="K213" i="4"/>
  <c r="L209" i="4"/>
  <c r="J209" i="4"/>
  <c r="K209" i="4"/>
  <c r="M209" i="4"/>
  <c r="C504" i="5"/>
  <c r="E469" i="4"/>
  <c r="C492" i="5"/>
  <c r="E457" i="4"/>
  <c r="C488" i="5"/>
  <c r="E453" i="4"/>
  <c r="C480" i="5"/>
  <c r="E445" i="4"/>
  <c r="M220" i="4"/>
  <c r="L220" i="4"/>
  <c r="J220" i="4"/>
  <c r="K220" i="4"/>
  <c r="K212" i="4"/>
  <c r="L212" i="4"/>
  <c r="M212" i="4"/>
  <c r="J212" i="4"/>
  <c r="M208" i="4"/>
  <c r="J208" i="4"/>
  <c r="K208" i="4"/>
  <c r="L208" i="4"/>
  <c r="E467" i="4"/>
  <c r="C502" i="5"/>
  <c r="E463" i="4"/>
  <c r="C498" i="5"/>
  <c r="C494" i="5"/>
  <c r="E459" i="4"/>
  <c r="E455" i="4"/>
  <c r="C490" i="5"/>
  <c r="E451" i="4"/>
  <c r="C486" i="5"/>
  <c r="E447" i="4"/>
  <c r="C482" i="5"/>
  <c r="C478" i="5"/>
  <c r="E443" i="4"/>
  <c r="L222" i="4"/>
  <c r="J222" i="4"/>
  <c r="K222" i="4"/>
  <c r="M222" i="4"/>
  <c r="J218" i="4"/>
  <c r="K218" i="4"/>
  <c r="L218" i="4"/>
  <c r="M218" i="4"/>
  <c r="M214" i="4"/>
  <c r="L214" i="4"/>
  <c r="J214" i="4"/>
  <c r="K214" i="4"/>
  <c r="L210" i="4"/>
  <c r="J210" i="4"/>
  <c r="K210" i="4"/>
  <c r="M210" i="4"/>
  <c r="J206" i="4"/>
  <c r="M206" i="4"/>
  <c r="K206" i="4"/>
  <c r="E210" i="7"/>
  <c r="B184" i="4"/>
  <c r="B195" i="4"/>
  <c r="B191" i="4"/>
  <c r="B187" i="4"/>
  <c r="B183" i="4"/>
  <c r="B179" i="4"/>
  <c r="B204" i="4"/>
  <c r="B192" i="4"/>
  <c r="B180" i="4"/>
  <c r="B199" i="4"/>
  <c r="B202" i="4"/>
  <c r="B198" i="4"/>
  <c r="B194" i="4"/>
  <c r="B190" i="4"/>
  <c r="L190" i="4" s="1"/>
  <c r="B186" i="4"/>
  <c r="B182" i="4"/>
  <c r="B178" i="4"/>
  <c r="B196" i="4"/>
  <c r="B188" i="4"/>
  <c r="B203" i="4"/>
  <c r="B201" i="4"/>
  <c r="B197" i="4"/>
  <c r="B193" i="4"/>
  <c r="B189" i="4"/>
  <c r="B185" i="4"/>
  <c r="M185" i="4" s="1"/>
  <c r="B181" i="4"/>
  <c r="B177" i="4"/>
  <c r="B200" i="4"/>
  <c r="M181" i="4"/>
  <c r="M187" i="4"/>
  <c r="M183" i="4"/>
  <c r="M179" i="4"/>
  <c r="E207" i="7"/>
  <c r="E208" i="7"/>
  <c r="E206" i="7"/>
  <c r="E203" i="7"/>
  <c r="E202" i="7"/>
  <c r="E198" i="7"/>
  <c r="E199" i="7"/>
  <c r="E195" i="7"/>
  <c r="E204" i="7"/>
  <c r="E200" i="7"/>
  <c r="E196" i="7"/>
  <c r="E192" i="7"/>
  <c r="E205" i="7"/>
  <c r="E201" i="7"/>
  <c r="E197" i="7"/>
  <c r="E193" i="7"/>
  <c r="M180" i="4" l="1"/>
  <c r="L521" i="8"/>
  <c r="H205" i="4" s="1"/>
  <c r="L205" i="4" s="1"/>
  <c r="M521" i="8"/>
  <c r="L518" i="8"/>
  <c r="H202" i="4" s="1"/>
  <c r="L202" i="4" s="1"/>
  <c r="M518" i="8"/>
  <c r="M184" i="4"/>
  <c r="L181" i="4"/>
  <c r="K522" i="8"/>
  <c r="K520" i="8"/>
  <c r="K517" i="8"/>
  <c r="M189" i="4"/>
  <c r="M515" i="8"/>
  <c r="L515" i="8"/>
  <c r="H199" i="4" s="1"/>
  <c r="L199" i="4" s="1"/>
  <c r="J178" i="4"/>
  <c r="K516" i="8"/>
  <c r="K519" i="8"/>
  <c r="M177" i="4"/>
  <c r="M186" i="4"/>
  <c r="M188" i="4"/>
  <c r="L197" i="4"/>
  <c r="K197" i="4"/>
  <c r="M197" i="4"/>
  <c r="J197" i="4"/>
  <c r="M201" i="4"/>
  <c r="J201" i="4"/>
  <c r="K201" i="4"/>
  <c r="K203" i="4"/>
  <c r="J203" i="4"/>
  <c r="M203" i="4"/>
  <c r="J194" i="4"/>
  <c r="K194" i="4"/>
  <c r="L194" i="4"/>
  <c r="M194" i="4"/>
  <c r="M196" i="4"/>
  <c r="K196" i="4"/>
  <c r="L196" i="4"/>
  <c r="J196" i="4"/>
  <c r="J202" i="4"/>
  <c r="K202" i="4"/>
  <c r="M202" i="4"/>
  <c r="K204" i="4"/>
  <c r="J204" i="4"/>
  <c r="M204" i="4"/>
  <c r="J199" i="4"/>
  <c r="M199" i="4"/>
  <c r="K199" i="4"/>
  <c r="M195" i="4"/>
  <c r="J195" i="4"/>
  <c r="K195" i="4"/>
  <c r="L195" i="4"/>
  <c r="J200" i="4"/>
  <c r="M200" i="4"/>
  <c r="K200" i="4"/>
  <c r="M178" i="4"/>
  <c r="J193" i="4"/>
  <c r="M193" i="4"/>
  <c r="K193" i="4"/>
  <c r="L193" i="4"/>
  <c r="K198" i="4"/>
  <c r="L198" i="4"/>
  <c r="M198" i="4"/>
  <c r="J198" i="4"/>
  <c r="K192" i="4"/>
  <c r="M192" i="4"/>
  <c r="J192" i="4"/>
  <c r="L192" i="4"/>
  <c r="M182" i="4"/>
  <c r="J190" i="4"/>
  <c r="M190" i="4"/>
  <c r="L191" i="4"/>
  <c r="M191" i="4"/>
  <c r="J191" i="4"/>
  <c r="K191" i="4"/>
  <c r="K493" i="8"/>
  <c r="L493" i="8" s="1"/>
  <c r="H177" i="4" s="1"/>
  <c r="L177" i="4" s="1"/>
  <c r="M493" i="8"/>
  <c r="K494" i="8"/>
  <c r="L494" i="8" s="1"/>
  <c r="H178" i="4" s="1"/>
  <c r="L178" i="4" s="1"/>
  <c r="K495" i="8"/>
  <c r="M495" i="8" s="1"/>
  <c r="L495" i="8"/>
  <c r="H179" i="4" s="1"/>
  <c r="L179" i="4" s="1"/>
  <c r="K496" i="8"/>
  <c r="M496" i="8" s="1"/>
  <c r="L496" i="8"/>
  <c r="H180" i="4" s="1"/>
  <c r="L180" i="4" s="1"/>
  <c r="K497" i="8"/>
  <c r="L497" i="8" s="1"/>
  <c r="H181" i="4" s="1"/>
  <c r="M497" i="8"/>
  <c r="K498" i="8"/>
  <c r="L498" i="8" s="1"/>
  <c r="H182" i="4" s="1"/>
  <c r="L182" i="4" s="1"/>
  <c r="K499" i="8"/>
  <c r="M499" i="8" s="1"/>
  <c r="L499" i="8"/>
  <c r="H183" i="4" s="1"/>
  <c r="L183" i="4" s="1"/>
  <c r="K500" i="8"/>
  <c r="M500" i="8" s="1"/>
  <c r="L500" i="8"/>
  <c r="H184" i="4" s="1"/>
  <c r="L184" i="4" s="1"/>
  <c r="K501" i="8"/>
  <c r="L501" i="8" s="1"/>
  <c r="H185" i="4" s="1"/>
  <c r="L185" i="4" s="1"/>
  <c r="M501" i="8"/>
  <c r="K502" i="8"/>
  <c r="L502" i="8" s="1"/>
  <c r="H186" i="4" s="1"/>
  <c r="L186" i="4" s="1"/>
  <c r="K503" i="8"/>
  <c r="M503" i="8" s="1"/>
  <c r="L503" i="8"/>
  <c r="H187" i="4" s="1"/>
  <c r="L187" i="4" s="1"/>
  <c r="K504" i="8"/>
  <c r="M504" i="8" s="1"/>
  <c r="L504" i="8"/>
  <c r="H188" i="4" s="1"/>
  <c r="L188" i="4" s="1"/>
  <c r="K505" i="8"/>
  <c r="L505" i="8" s="1"/>
  <c r="H189" i="4" s="1"/>
  <c r="L189" i="4" s="1"/>
  <c r="M505" i="8"/>
  <c r="J492" i="1"/>
  <c r="K492" i="1" s="1"/>
  <c r="C177" i="4" s="1"/>
  <c r="J177" i="4" s="1"/>
  <c r="J493" i="1"/>
  <c r="K493" i="1" s="1"/>
  <c r="C178" i="4" s="1"/>
  <c r="J494" i="1"/>
  <c r="L494" i="1" s="1"/>
  <c r="K494" i="1"/>
  <c r="C179" i="4" s="1"/>
  <c r="J179" i="4" s="1"/>
  <c r="J495" i="1"/>
  <c r="K495" i="1"/>
  <c r="C180" i="4" s="1"/>
  <c r="J180" i="4" s="1"/>
  <c r="L495" i="1"/>
  <c r="J496" i="1"/>
  <c r="K496" i="1" s="1"/>
  <c r="C181" i="4" s="1"/>
  <c r="J181" i="4" s="1"/>
  <c r="J497" i="1"/>
  <c r="K497" i="1" s="1"/>
  <c r="C182" i="4" s="1"/>
  <c r="J182" i="4" s="1"/>
  <c r="J498" i="1"/>
  <c r="L498" i="1" s="1"/>
  <c r="K498" i="1"/>
  <c r="C183" i="4" s="1"/>
  <c r="J183" i="4" s="1"/>
  <c r="J499" i="1"/>
  <c r="K499" i="1"/>
  <c r="C184" i="4" s="1"/>
  <c r="J184" i="4" s="1"/>
  <c r="L499" i="1"/>
  <c r="J500" i="1"/>
  <c r="K500" i="1" s="1"/>
  <c r="C185" i="4" s="1"/>
  <c r="J185" i="4" s="1"/>
  <c r="J501" i="1"/>
  <c r="K501" i="1" s="1"/>
  <c r="C186" i="4" s="1"/>
  <c r="J186" i="4" s="1"/>
  <c r="J502" i="1"/>
  <c r="L502" i="1" s="1"/>
  <c r="K502" i="1"/>
  <c r="C187" i="4" s="1"/>
  <c r="J187" i="4" s="1"/>
  <c r="J503" i="1"/>
  <c r="K503" i="1"/>
  <c r="C188" i="4" s="1"/>
  <c r="J188" i="4" s="1"/>
  <c r="L503" i="1"/>
  <c r="J504" i="1"/>
  <c r="K504" i="1" s="1"/>
  <c r="C189" i="4" s="1"/>
  <c r="J189" i="4" s="1"/>
  <c r="L516" i="8" l="1"/>
  <c r="H200" i="4" s="1"/>
  <c r="L200" i="4" s="1"/>
  <c r="M516" i="8"/>
  <c r="M519" i="8"/>
  <c r="L519" i="8"/>
  <c r="H203" i="4" s="1"/>
  <c r="L203" i="4" s="1"/>
  <c r="L517" i="8"/>
  <c r="H201" i="4" s="1"/>
  <c r="L201" i="4" s="1"/>
  <c r="M517" i="8"/>
  <c r="L504" i="1"/>
  <c r="L500" i="1"/>
  <c r="L496" i="1"/>
  <c r="L492" i="1"/>
  <c r="L520" i="8"/>
  <c r="H204" i="4" s="1"/>
  <c r="L204" i="4" s="1"/>
  <c r="M520" i="8"/>
  <c r="L522" i="8"/>
  <c r="H206" i="4" s="1"/>
  <c r="L206" i="4" s="1"/>
  <c r="M522" i="8"/>
  <c r="M502" i="8"/>
  <c r="M498" i="8"/>
  <c r="M494" i="8"/>
  <c r="L501" i="1"/>
  <c r="L497" i="1"/>
  <c r="L493" i="1"/>
  <c r="D179" i="7"/>
  <c r="G162" i="4" s="1"/>
  <c r="E179" i="7"/>
  <c r="D180" i="7"/>
  <c r="G163" i="4" s="1"/>
  <c r="E180" i="7"/>
  <c r="D181" i="7"/>
  <c r="G164" i="4" s="1"/>
  <c r="E181" i="7"/>
  <c r="D182" i="7"/>
  <c r="G165" i="4" s="1"/>
  <c r="E182" i="7"/>
  <c r="D183" i="7"/>
  <c r="G166" i="4" s="1"/>
  <c r="E183" i="7"/>
  <c r="D184" i="7"/>
  <c r="G167" i="4" s="1"/>
  <c r="E184" i="7"/>
  <c r="D185" i="7"/>
  <c r="G168" i="4" s="1"/>
  <c r="E185" i="7"/>
  <c r="D186" i="7"/>
  <c r="G169" i="4" s="1"/>
  <c r="E186" i="7"/>
  <c r="D187" i="7"/>
  <c r="G170" i="4" s="1"/>
  <c r="E187" i="7"/>
  <c r="D188" i="7"/>
  <c r="G171" i="4" s="1"/>
  <c r="E188" i="7"/>
  <c r="D189" i="7"/>
  <c r="G172" i="4" s="1"/>
  <c r="E189" i="7"/>
  <c r="D190" i="7"/>
  <c r="G173" i="4" s="1"/>
  <c r="E190" i="7"/>
  <c r="D191" i="7"/>
  <c r="G174" i="4" s="1"/>
  <c r="E191" i="7"/>
  <c r="K478" i="8"/>
  <c r="M478" i="8" s="1"/>
  <c r="L478" i="8"/>
  <c r="H162" i="4" s="1"/>
  <c r="K479" i="8"/>
  <c r="L479" i="8" s="1"/>
  <c r="H163" i="4" s="1"/>
  <c r="K480" i="8"/>
  <c r="L480" i="8" s="1"/>
  <c r="H164" i="4" s="1"/>
  <c r="K481" i="8"/>
  <c r="L481" i="8" s="1"/>
  <c r="H165" i="4" s="1"/>
  <c r="K482" i="8"/>
  <c r="M482" i="8" s="1"/>
  <c r="K483" i="8"/>
  <c r="L483" i="8" s="1"/>
  <c r="H167" i="4" s="1"/>
  <c r="K484" i="8"/>
  <c r="L484" i="8" s="1"/>
  <c r="H168" i="4" s="1"/>
  <c r="K485" i="8"/>
  <c r="L485" i="8" s="1"/>
  <c r="H169" i="4" s="1"/>
  <c r="K486" i="8"/>
  <c r="M486" i="8" s="1"/>
  <c r="K487" i="8"/>
  <c r="M487" i="8" s="1"/>
  <c r="K488" i="8"/>
  <c r="L488" i="8" s="1"/>
  <c r="H172" i="4" s="1"/>
  <c r="K489" i="8"/>
  <c r="L489" i="8" s="1"/>
  <c r="H173" i="4" s="1"/>
  <c r="K490" i="8"/>
  <c r="M490" i="8" s="1"/>
  <c r="K491" i="8"/>
  <c r="L491" i="8" s="1"/>
  <c r="H175" i="4" s="1"/>
  <c r="K492" i="8"/>
  <c r="M492" i="8" s="1"/>
  <c r="K486" i="3"/>
  <c r="L486" i="3" s="1"/>
  <c r="D162" i="4" s="1"/>
  <c r="K487" i="3"/>
  <c r="L487" i="3" s="1"/>
  <c r="D163" i="4" s="1"/>
  <c r="K488" i="3"/>
  <c r="L488" i="3"/>
  <c r="D164" i="4" s="1"/>
  <c r="M488" i="3"/>
  <c r="K489" i="3"/>
  <c r="L489" i="3" s="1"/>
  <c r="D165" i="4" s="1"/>
  <c r="M489" i="3"/>
  <c r="K490" i="3"/>
  <c r="L490" i="3" s="1"/>
  <c r="D166" i="4" s="1"/>
  <c r="K491" i="3"/>
  <c r="L491" i="3" s="1"/>
  <c r="D167" i="4" s="1"/>
  <c r="K492" i="3"/>
  <c r="L492" i="3" s="1"/>
  <c r="D168" i="4" s="1"/>
  <c r="M492" i="3"/>
  <c r="K493" i="3"/>
  <c r="L493" i="3" s="1"/>
  <c r="D169" i="4" s="1"/>
  <c r="M493" i="3"/>
  <c r="K494" i="3"/>
  <c r="L494" i="3" s="1"/>
  <c r="D170" i="4" s="1"/>
  <c r="K495" i="3"/>
  <c r="L495" i="3" s="1"/>
  <c r="D171" i="4" s="1"/>
  <c r="K496" i="3"/>
  <c r="M496" i="3" s="1"/>
  <c r="K497" i="3"/>
  <c r="L497" i="3" s="1"/>
  <c r="D173" i="4" s="1"/>
  <c r="K498" i="3"/>
  <c r="L498" i="3" s="1"/>
  <c r="D174" i="4" s="1"/>
  <c r="K499" i="3"/>
  <c r="L499" i="3" s="1"/>
  <c r="D175" i="4" s="1"/>
  <c r="K500" i="3"/>
  <c r="L500" i="3" s="1"/>
  <c r="D176" i="4" s="1"/>
  <c r="K501" i="3"/>
  <c r="L501" i="3" s="1"/>
  <c r="D177" i="4" s="1"/>
  <c r="K177" i="4" s="1"/>
  <c r="K502" i="3"/>
  <c r="L502" i="3" s="1"/>
  <c r="D178" i="4" s="1"/>
  <c r="K178" i="4" s="1"/>
  <c r="K503" i="3"/>
  <c r="L503" i="3" s="1"/>
  <c r="D179" i="4" s="1"/>
  <c r="K179" i="4" s="1"/>
  <c r="K504" i="3"/>
  <c r="L504" i="3" s="1"/>
  <c r="D180" i="4" s="1"/>
  <c r="K180" i="4" s="1"/>
  <c r="K505" i="3"/>
  <c r="L505" i="3" s="1"/>
  <c r="D181" i="4" s="1"/>
  <c r="K181" i="4" s="1"/>
  <c r="K506" i="3"/>
  <c r="L506" i="3" s="1"/>
  <c r="D182" i="4" s="1"/>
  <c r="K182" i="4" s="1"/>
  <c r="K507" i="3"/>
  <c r="L507" i="3" s="1"/>
  <c r="D183" i="4" s="1"/>
  <c r="K183" i="4" s="1"/>
  <c r="K508" i="3"/>
  <c r="L508" i="3" s="1"/>
  <c r="D184" i="4" s="1"/>
  <c r="K184" i="4" s="1"/>
  <c r="K509" i="3"/>
  <c r="L509" i="3" s="1"/>
  <c r="D185" i="4" s="1"/>
  <c r="K185" i="4" s="1"/>
  <c r="K510" i="3"/>
  <c r="L510" i="3" s="1"/>
  <c r="D186" i="4" s="1"/>
  <c r="K186" i="4" s="1"/>
  <c r="K511" i="3"/>
  <c r="L511" i="3" s="1"/>
  <c r="D187" i="4" s="1"/>
  <c r="K187" i="4" s="1"/>
  <c r="K512" i="3"/>
  <c r="L512" i="3" s="1"/>
  <c r="D188" i="4" s="1"/>
  <c r="K188" i="4" s="1"/>
  <c r="K513" i="3"/>
  <c r="L513" i="3" s="1"/>
  <c r="D189" i="4" s="1"/>
  <c r="K189" i="4" s="1"/>
  <c r="K514" i="3"/>
  <c r="L514" i="3" s="1"/>
  <c r="D190" i="4" s="1"/>
  <c r="K190" i="4" s="1"/>
  <c r="J477" i="1"/>
  <c r="K477" i="1" s="1"/>
  <c r="C162" i="4" s="1"/>
  <c r="J478" i="1"/>
  <c r="K478" i="1" s="1"/>
  <c r="C163" i="4" s="1"/>
  <c r="J479" i="1"/>
  <c r="L479" i="1" s="1"/>
  <c r="K479" i="1"/>
  <c r="C164" i="4" s="1"/>
  <c r="J480" i="1"/>
  <c r="K480" i="1" s="1"/>
  <c r="C165" i="4" s="1"/>
  <c r="J481" i="1"/>
  <c r="K481" i="1" s="1"/>
  <c r="C166" i="4" s="1"/>
  <c r="J482" i="1"/>
  <c r="K482" i="1" s="1"/>
  <c r="C167" i="4" s="1"/>
  <c r="J483" i="1"/>
  <c r="L483" i="1" s="1"/>
  <c r="J484" i="1"/>
  <c r="K484" i="1" s="1"/>
  <c r="C169" i="4" s="1"/>
  <c r="J485" i="1"/>
  <c r="K485" i="1" s="1"/>
  <c r="C170" i="4" s="1"/>
  <c r="J486" i="1"/>
  <c r="K486" i="1" s="1"/>
  <c r="C171" i="4" s="1"/>
  <c r="J487" i="1"/>
  <c r="L487" i="1" s="1"/>
  <c r="J488" i="1"/>
  <c r="L488" i="1" s="1"/>
  <c r="J489" i="1"/>
  <c r="K489" i="1" s="1"/>
  <c r="C174" i="4" s="1"/>
  <c r="J490" i="1"/>
  <c r="K490" i="1" s="1"/>
  <c r="C175" i="4" s="1"/>
  <c r="J491" i="1"/>
  <c r="L491" i="1" s="1"/>
  <c r="M479" i="8" l="1"/>
  <c r="L496" i="3"/>
  <c r="D172" i="4" s="1"/>
  <c r="E438" i="4"/>
  <c r="C473" i="5"/>
  <c r="E430" i="4"/>
  <c r="C465" i="5"/>
  <c r="C476" i="5"/>
  <c r="E441" i="4"/>
  <c r="C464" i="5"/>
  <c r="E429" i="4"/>
  <c r="E436" i="4"/>
  <c r="C471" i="5"/>
  <c r="C467" i="5"/>
  <c r="E432" i="4"/>
  <c r="C463" i="5"/>
  <c r="E428" i="4"/>
  <c r="E442" i="4"/>
  <c r="C477" i="5"/>
  <c r="E434" i="4"/>
  <c r="C469" i="5"/>
  <c r="C472" i="5"/>
  <c r="E437" i="4"/>
  <c r="C468" i="5"/>
  <c r="E433" i="4"/>
  <c r="E440" i="4"/>
  <c r="C475" i="5"/>
  <c r="E439" i="4"/>
  <c r="C474" i="5"/>
  <c r="E435" i="4"/>
  <c r="C470" i="5"/>
  <c r="E431" i="4"/>
  <c r="C466" i="5"/>
  <c r="B176" i="4"/>
  <c r="B164" i="4"/>
  <c r="B171" i="4"/>
  <c r="B172" i="4"/>
  <c r="B175" i="4"/>
  <c r="B163" i="4"/>
  <c r="M163" i="4" s="1"/>
  <c r="B174" i="4"/>
  <c r="M174" i="4" s="1"/>
  <c r="B170" i="4"/>
  <c r="B166" i="4"/>
  <c r="M166" i="4" s="1"/>
  <c r="B162" i="4"/>
  <c r="B168" i="4"/>
  <c r="M168" i="4" s="1"/>
  <c r="B167" i="4"/>
  <c r="B173" i="4"/>
  <c r="B169" i="4"/>
  <c r="M169" i="4" s="1"/>
  <c r="B165" i="4"/>
  <c r="M171" i="4"/>
  <c r="M513" i="3"/>
  <c r="M512" i="3"/>
  <c r="M509" i="3"/>
  <c r="M508" i="3"/>
  <c r="M505" i="3"/>
  <c r="M504" i="3"/>
  <c r="M500" i="3"/>
  <c r="M497" i="3"/>
  <c r="M501" i="3"/>
  <c r="L492" i="8"/>
  <c r="H176" i="4" s="1"/>
  <c r="L490" i="8"/>
  <c r="H174" i="4" s="1"/>
  <c r="L487" i="8"/>
  <c r="H171" i="4" s="1"/>
  <c r="M488" i="8"/>
  <c r="M483" i="8"/>
  <c r="M484" i="8"/>
  <c r="M491" i="8"/>
  <c r="L486" i="8"/>
  <c r="H170" i="4" s="1"/>
  <c r="M480" i="8"/>
  <c r="L482" i="8"/>
  <c r="H166" i="4" s="1"/>
  <c r="M489" i="8"/>
  <c r="M485" i="8"/>
  <c r="M481" i="8"/>
  <c r="M514" i="3"/>
  <c r="M510" i="3"/>
  <c r="M506" i="3"/>
  <c r="M502" i="3"/>
  <c r="M498" i="3"/>
  <c r="M494" i="3"/>
  <c r="M490" i="3"/>
  <c r="M486" i="3"/>
  <c r="M511" i="3"/>
  <c r="M507" i="3"/>
  <c r="M503" i="3"/>
  <c r="M499" i="3"/>
  <c r="M495" i="3"/>
  <c r="M491" i="3"/>
  <c r="M487" i="3"/>
  <c r="K491" i="1"/>
  <c r="C176" i="4" s="1"/>
  <c r="K488" i="1"/>
  <c r="C173" i="4" s="1"/>
  <c r="L489" i="1"/>
  <c r="L484" i="1"/>
  <c r="K487" i="1"/>
  <c r="C172" i="4" s="1"/>
  <c r="L485" i="1"/>
  <c r="K483" i="1"/>
  <c r="C168" i="4" s="1"/>
  <c r="L480" i="1"/>
  <c r="L481" i="1"/>
  <c r="L477" i="1"/>
  <c r="L490" i="1"/>
  <c r="L486" i="1"/>
  <c r="L482" i="1"/>
  <c r="L478" i="1"/>
  <c r="D178" i="7"/>
  <c r="E178" i="7"/>
  <c r="L173" i="4" l="1"/>
  <c r="J173" i="4"/>
  <c r="K173" i="4"/>
  <c r="L167" i="4"/>
  <c r="J167" i="4"/>
  <c r="K167" i="4"/>
  <c r="L162" i="4"/>
  <c r="J162" i="4"/>
  <c r="K162" i="4"/>
  <c r="L170" i="4"/>
  <c r="J170" i="4"/>
  <c r="K170" i="4"/>
  <c r="L163" i="4"/>
  <c r="J163" i="4"/>
  <c r="K163" i="4"/>
  <c r="L172" i="4"/>
  <c r="J172" i="4"/>
  <c r="K172" i="4"/>
  <c r="M172" i="4"/>
  <c r="L164" i="4"/>
  <c r="J164" i="4"/>
  <c r="K164" i="4"/>
  <c r="L165" i="4"/>
  <c r="J165" i="4"/>
  <c r="K165" i="4"/>
  <c r="M165" i="4"/>
  <c r="M173" i="4"/>
  <c r="L169" i="4"/>
  <c r="J169" i="4"/>
  <c r="K169" i="4"/>
  <c r="L168" i="4"/>
  <c r="J168" i="4"/>
  <c r="K168" i="4"/>
  <c r="L166" i="4"/>
  <c r="J166" i="4"/>
  <c r="K166" i="4"/>
  <c r="L174" i="4"/>
  <c r="J174" i="4"/>
  <c r="K174" i="4"/>
  <c r="M162" i="4"/>
  <c r="M167" i="4"/>
  <c r="M170" i="4"/>
  <c r="L175" i="4"/>
  <c r="J175" i="4"/>
  <c r="K175" i="4"/>
  <c r="M175" i="4"/>
  <c r="M164" i="4"/>
  <c r="L171" i="4"/>
  <c r="J171" i="4"/>
  <c r="K171" i="4"/>
  <c r="L176" i="4"/>
  <c r="J176" i="4"/>
  <c r="K176" i="4"/>
  <c r="M176" i="4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C59" i="7"/>
  <c r="E59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E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E55" i="7" s="1"/>
  <c r="C56" i="7"/>
  <c r="E56" i="7" s="1"/>
  <c r="C57" i="7"/>
  <c r="E57" i="7" s="1"/>
  <c r="C58" i="7"/>
  <c r="E58" i="7" s="1"/>
  <c r="C8" i="7"/>
  <c r="E8" i="7" s="1"/>
  <c r="M441" i="8" l="1"/>
  <c r="M442" i="8"/>
  <c r="M443" i="8"/>
  <c r="M444" i="8"/>
  <c r="M445" i="8"/>
  <c r="M446" i="8"/>
  <c r="M447" i="8"/>
  <c r="M448" i="8"/>
  <c r="M13" i="8"/>
  <c r="K480" i="3" l="1"/>
  <c r="K481" i="3"/>
  <c r="M481" i="3" s="1"/>
  <c r="L481" i="3"/>
  <c r="K482" i="3"/>
  <c r="K483" i="3"/>
  <c r="M483" i="3" s="1"/>
  <c r="L483" i="3"/>
  <c r="K484" i="3"/>
  <c r="K485" i="3"/>
  <c r="M485" i="3" s="1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D59" i="7"/>
  <c r="G42" i="4" s="1"/>
  <c r="K472" i="8"/>
  <c r="M472" i="8" s="1"/>
  <c r="K473" i="8"/>
  <c r="K474" i="8"/>
  <c r="M474" i="8" s="1"/>
  <c r="K475" i="8"/>
  <c r="K476" i="8"/>
  <c r="M476" i="8" s="1"/>
  <c r="K477" i="8"/>
  <c r="J471" i="1"/>
  <c r="J472" i="1"/>
  <c r="L472" i="1" s="1"/>
  <c r="J473" i="1"/>
  <c r="L473" i="1" s="1"/>
  <c r="J474" i="1"/>
  <c r="J475" i="1"/>
  <c r="J476" i="1"/>
  <c r="D61" i="7"/>
  <c r="G44" i="4" s="1"/>
  <c r="D62" i="7"/>
  <c r="G45" i="4" s="1"/>
  <c r="D63" i="7"/>
  <c r="G46" i="4" s="1"/>
  <c r="D64" i="7"/>
  <c r="G47" i="4" s="1"/>
  <c r="D65" i="7"/>
  <c r="G48" i="4" s="1"/>
  <c r="D66" i="7"/>
  <c r="G49" i="4" s="1"/>
  <c r="D67" i="7"/>
  <c r="G50" i="4" s="1"/>
  <c r="D68" i="7"/>
  <c r="G51" i="4" s="1"/>
  <c r="D69" i="7"/>
  <c r="G52" i="4" s="1"/>
  <c r="D70" i="7"/>
  <c r="G53" i="4" s="1"/>
  <c r="D71" i="7"/>
  <c r="G54" i="4" s="1"/>
  <c r="D72" i="7"/>
  <c r="G55" i="4" s="1"/>
  <c r="D73" i="7"/>
  <c r="G56" i="4" s="1"/>
  <c r="D74" i="7"/>
  <c r="G57" i="4" s="1"/>
  <c r="D75" i="7"/>
  <c r="G58" i="4" s="1"/>
  <c r="D76" i="7"/>
  <c r="G59" i="4" s="1"/>
  <c r="D77" i="7"/>
  <c r="G60" i="4" s="1"/>
  <c r="D78" i="7"/>
  <c r="G61" i="4" s="1"/>
  <c r="D79" i="7"/>
  <c r="G62" i="4" s="1"/>
  <c r="D80" i="7"/>
  <c r="G63" i="4" s="1"/>
  <c r="D81" i="7"/>
  <c r="G64" i="4" s="1"/>
  <c r="D82" i="7"/>
  <c r="G65" i="4" s="1"/>
  <c r="D83" i="7"/>
  <c r="G66" i="4" s="1"/>
  <c r="D84" i="7"/>
  <c r="G67" i="4" s="1"/>
  <c r="D85" i="7"/>
  <c r="G68" i="4" s="1"/>
  <c r="D86" i="7"/>
  <c r="G69" i="4" s="1"/>
  <c r="D87" i="7"/>
  <c r="G70" i="4" s="1"/>
  <c r="D88" i="7"/>
  <c r="G71" i="4" s="1"/>
  <c r="D89" i="7"/>
  <c r="G72" i="4" s="1"/>
  <c r="D90" i="7"/>
  <c r="G73" i="4" s="1"/>
  <c r="D91" i="7"/>
  <c r="G74" i="4" s="1"/>
  <c r="D92" i="7"/>
  <c r="G75" i="4" s="1"/>
  <c r="D93" i="7"/>
  <c r="G76" i="4" s="1"/>
  <c r="D94" i="7"/>
  <c r="G77" i="4" s="1"/>
  <c r="D95" i="7"/>
  <c r="G78" i="4" s="1"/>
  <c r="D96" i="7"/>
  <c r="G79" i="4" s="1"/>
  <c r="D97" i="7"/>
  <c r="G80" i="4" s="1"/>
  <c r="D98" i="7"/>
  <c r="G81" i="4" s="1"/>
  <c r="D99" i="7"/>
  <c r="G82" i="4" s="1"/>
  <c r="D100" i="7"/>
  <c r="G83" i="4" s="1"/>
  <c r="D101" i="7"/>
  <c r="G84" i="4" s="1"/>
  <c r="D102" i="7"/>
  <c r="G85" i="4" s="1"/>
  <c r="D103" i="7"/>
  <c r="G86" i="4" s="1"/>
  <c r="D104" i="7"/>
  <c r="G87" i="4" s="1"/>
  <c r="D105" i="7"/>
  <c r="G88" i="4" s="1"/>
  <c r="D106" i="7"/>
  <c r="G89" i="4" s="1"/>
  <c r="D107" i="7"/>
  <c r="G90" i="4" s="1"/>
  <c r="D108" i="7"/>
  <c r="G91" i="4" s="1"/>
  <c r="D109" i="7"/>
  <c r="G92" i="4" s="1"/>
  <c r="D110" i="7"/>
  <c r="G93" i="4" s="1"/>
  <c r="D111" i="7"/>
  <c r="G94" i="4" s="1"/>
  <c r="D112" i="7"/>
  <c r="G95" i="4" s="1"/>
  <c r="D113" i="7"/>
  <c r="G96" i="4" s="1"/>
  <c r="D114" i="7"/>
  <c r="G97" i="4" s="1"/>
  <c r="D115" i="7"/>
  <c r="G98" i="4" s="1"/>
  <c r="D116" i="7"/>
  <c r="G99" i="4" s="1"/>
  <c r="D117" i="7"/>
  <c r="G100" i="4" s="1"/>
  <c r="D118" i="7"/>
  <c r="G101" i="4" s="1"/>
  <c r="D119" i="7"/>
  <c r="G102" i="4" s="1"/>
  <c r="D120" i="7"/>
  <c r="G103" i="4" s="1"/>
  <c r="D121" i="7"/>
  <c r="G104" i="4" s="1"/>
  <c r="D122" i="7"/>
  <c r="G105" i="4" s="1"/>
  <c r="D123" i="7"/>
  <c r="G106" i="4" s="1"/>
  <c r="D124" i="7"/>
  <c r="G107" i="4" s="1"/>
  <c r="D125" i="7"/>
  <c r="G108" i="4" s="1"/>
  <c r="D126" i="7"/>
  <c r="G109" i="4" s="1"/>
  <c r="D127" i="7"/>
  <c r="G110" i="4" s="1"/>
  <c r="D128" i="7"/>
  <c r="G111" i="4" s="1"/>
  <c r="D129" i="7"/>
  <c r="G112" i="4" s="1"/>
  <c r="D130" i="7"/>
  <c r="G113" i="4" s="1"/>
  <c r="D131" i="7"/>
  <c r="G114" i="4" s="1"/>
  <c r="D132" i="7"/>
  <c r="G115" i="4" s="1"/>
  <c r="D133" i="7"/>
  <c r="G116" i="4" s="1"/>
  <c r="D134" i="7"/>
  <c r="G117" i="4" s="1"/>
  <c r="D135" i="7"/>
  <c r="G118" i="4" s="1"/>
  <c r="D136" i="7"/>
  <c r="G119" i="4" s="1"/>
  <c r="D137" i="7"/>
  <c r="G120" i="4" s="1"/>
  <c r="D138" i="7"/>
  <c r="G121" i="4" s="1"/>
  <c r="D139" i="7"/>
  <c r="G122" i="4" s="1"/>
  <c r="D140" i="7"/>
  <c r="G123" i="4" s="1"/>
  <c r="D141" i="7"/>
  <c r="G124" i="4" s="1"/>
  <c r="D142" i="7"/>
  <c r="G125" i="4" s="1"/>
  <c r="D143" i="7"/>
  <c r="G126" i="4" s="1"/>
  <c r="D144" i="7"/>
  <c r="G127" i="4" s="1"/>
  <c r="D145" i="7"/>
  <c r="G128" i="4" s="1"/>
  <c r="D146" i="7"/>
  <c r="G129" i="4" s="1"/>
  <c r="D147" i="7"/>
  <c r="G130" i="4" s="1"/>
  <c r="D148" i="7"/>
  <c r="G131" i="4" s="1"/>
  <c r="D149" i="7"/>
  <c r="G132" i="4" s="1"/>
  <c r="D150" i="7"/>
  <c r="G133" i="4" s="1"/>
  <c r="D151" i="7"/>
  <c r="G134" i="4" s="1"/>
  <c r="D152" i="7"/>
  <c r="G135" i="4" s="1"/>
  <c r="D153" i="7"/>
  <c r="G136" i="4" s="1"/>
  <c r="D154" i="7"/>
  <c r="G137" i="4" s="1"/>
  <c r="D155" i="7"/>
  <c r="G138" i="4" s="1"/>
  <c r="D156" i="7"/>
  <c r="G139" i="4" s="1"/>
  <c r="D157" i="7"/>
  <c r="G140" i="4" s="1"/>
  <c r="D158" i="7"/>
  <c r="G141" i="4" s="1"/>
  <c r="D159" i="7"/>
  <c r="G142" i="4" s="1"/>
  <c r="D160" i="7"/>
  <c r="G143" i="4" s="1"/>
  <c r="D161" i="7"/>
  <c r="G144" i="4" s="1"/>
  <c r="D162" i="7"/>
  <c r="G145" i="4" s="1"/>
  <c r="D163" i="7"/>
  <c r="G146" i="4" s="1"/>
  <c r="D164" i="7"/>
  <c r="G147" i="4" s="1"/>
  <c r="D165" i="7"/>
  <c r="G148" i="4" s="1"/>
  <c r="D166" i="7"/>
  <c r="G149" i="4" s="1"/>
  <c r="D167" i="7"/>
  <c r="G150" i="4" s="1"/>
  <c r="D168" i="7"/>
  <c r="G151" i="4" s="1"/>
  <c r="D169" i="7"/>
  <c r="G152" i="4" s="1"/>
  <c r="D170" i="7"/>
  <c r="G153" i="4" s="1"/>
  <c r="D171" i="7"/>
  <c r="G154" i="4" s="1"/>
  <c r="D172" i="7"/>
  <c r="G155" i="4" s="1"/>
  <c r="D173" i="7"/>
  <c r="G156" i="4" s="1"/>
  <c r="D174" i="7"/>
  <c r="G157" i="4" s="1"/>
  <c r="D175" i="7"/>
  <c r="G158" i="4" s="1"/>
  <c r="D176" i="7"/>
  <c r="G159" i="4" s="1"/>
  <c r="D177" i="7"/>
  <c r="G160" i="4" s="1"/>
  <c r="G161" i="4"/>
  <c r="D60" i="7"/>
  <c r="G43" i="4" s="1"/>
  <c r="L441" i="8"/>
  <c r="L442" i="8"/>
  <c r="L443" i="8"/>
  <c r="L444" i="8"/>
  <c r="L445" i="8"/>
  <c r="L446" i="8"/>
  <c r="L447" i="8"/>
  <c r="L448" i="8"/>
  <c r="L13" i="8"/>
  <c r="K473" i="1" l="1"/>
  <c r="K472" i="1"/>
  <c r="L473" i="8"/>
  <c r="M473" i="8"/>
  <c r="L475" i="8"/>
  <c r="M475" i="8"/>
  <c r="L472" i="8"/>
  <c r="L474" i="8"/>
  <c r="L482" i="3"/>
  <c r="M482" i="3"/>
  <c r="L480" i="3"/>
  <c r="M480" i="3"/>
  <c r="L471" i="1"/>
  <c r="K471" i="1"/>
  <c r="K474" i="1"/>
  <c r="L474" i="1"/>
  <c r="L477" i="8"/>
  <c r="M477" i="8"/>
  <c r="L476" i="8"/>
  <c r="L484" i="3"/>
  <c r="M484" i="3"/>
  <c r="L485" i="3"/>
  <c r="K475" i="1"/>
  <c r="L475" i="1"/>
  <c r="K476" i="1"/>
  <c r="L476" i="1"/>
  <c r="K462" i="8"/>
  <c r="K463" i="8"/>
  <c r="K464" i="8"/>
  <c r="K465" i="8"/>
  <c r="K466" i="8"/>
  <c r="K467" i="8"/>
  <c r="K468" i="8"/>
  <c r="K469" i="8"/>
  <c r="K470" i="8"/>
  <c r="K471" i="8"/>
  <c r="K473" i="3"/>
  <c r="K474" i="3"/>
  <c r="K475" i="3"/>
  <c r="K476" i="3"/>
  <c r="K477" i="3"/>
  <c r="K478" i="3"/>
  <c r="K479" i="3"/>
  <c r="J463" i="1"/>
  <c r="J464" i="1"/>
  <c r="J465" i="1"/>
  <c r="J466" i="1"/>
  <c r="J467" i="1"/>
  <c r="J468" i="1"/>
  <c r="J469" i="1"/>
  <c r="J470" i="1"/>
  <c r="M471" i="8" l="1"/>
  <c r="L471" i="8"/>
  <c r="M467" i="8"/>
  <c r="L467" i="8"/>
  <c r="M463" i="8"/>
  <c r="L463" i="8"/>
  <c r="M470" i="8"/>
  <c r="L470" i="8"/>
  <c r="M466" i="8"/>
  <c r="L466" i="8"/>
  <c r="M462" i="8"/>
  <c r="L462" i="8"/>
  <c r="M469" i="8"/>
  <c r="L469" i="8"/>
  <c r="M465" i="8"/>
  <c r="L465" i="8"/>
  <c r="M468" i="8"/>
  <c r="L468" i="8"/>
  <c r="M464" i="8"/>
  <c r="L464" i="8"/>
  <c r="M479" i="3"/>
  <c r="L479" i="3"/>
  <c r="M478" i="3"/>
  <c r="L478" i="3"/>
  <c r="M474" i="3"/>
  <c r="L474" i="3"/>
  <c r="M476" i="3"/>
  <c r="L476" i="3"/>
  <c r="M475" i="3"/>
  <c r="L475" i="3"/>
  <c r="M477" i="3"/>
  <c r="L477" i="3"/>
  <c r="M473" i="3"/>
  <c r="L473" i="3"/>
  <c r="L463" i="1"/>
  <c r="K463" i="1"/>
  <c r="L470" i="1"/>
  <c r="K470" i="1"/>
  <c r="L466" i="1"/>
  <c r="K466" i="1"/>
  <c r="L465" i="1"/>
  <c r="K465" i="1"/>
  <c r="L467" i="1"/>
  <c r="K467" i="1"/>
  <c r="L469" i="1"/>
  <c r="K469" i="1"/>
  <c r="L468" i="1"/>
  <c r="K468" i="1"/>
  <c r="L464" i="1"/>
  <c r="K464" i="1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M466" i="3" l="1"/>
  <c r="L466" i="3"/>
  <c r="M458" i="3"/>
  <c r="L458" i="3"/>
  <c r="M465" i="3"/>
  <c r="L465" i="3"/>
  <c r="M457" i="3"/>
  <c r="L457" i="3"/>
  <c r="M472" i="3"/>
  <c r="L472" i="3"/>
  <c r="M468" i="3"/>
  <c r="L468" i="3"/>
  <c r="M464" i="3"/>
  <c r="L464" i="3"/>
  <c r="M460" i="3"/>
  <c r="L460" i="3"/>
  <c r="M470" i="3"/>
  <c r="L470" i="3"/>
  <c r="M462" i="3"/>
  <c r="L462" i="3"/>
  <c r="M469" i="3"/>
  <c r="L469" i="3"/>
  <c r="M461" i="3"/>
  <c r="L461" i="3"/>
  <c r="M471" i="3"/>
  <c r="L471" i="3"/>
  <c r="M467" i="3"/>
  <c r="L467" i="3"/>
  <c r="M463" i="3"/>
  <c r="L463" i="3"/>
  <c r="M459" i="3"/>
  <c r="L459" i="3"/>
  <c r="L455" i="1"/>
  <c r="K455" i="1"/>
  <c r="L462" i="1"/>
  <c r="K462" i="1"/>
  <c r="L454" i="1"/>
  <c r="K454" i="1"/>
  <c r="L450" i="1"/>
  <c r="K450" i="1"/>
  <c r="L459" i="1"/>
  <c r="K459" i="1"/>
  <c r="L458" i="1"/>
  <c r="K458" i="1"/>
  <c r="L457" i="1"/>
  <c r="K457" i="1"/>
  <c r="L449" i="1"/>
  <c r="K449" i="1"/>
  <c r="L451" i="1"/>
  <c r="K451" i="1"/>
  <c r="L461" i="1"/>
  <c r="K461" i="1"/>
  <c r="L453" i="1"/>
  <c r="K453" i="1"/>
  <c r="L460" i="1"/>
  <c r="K460" i="1"/>
  <c r="L456" i="1"/>
  <c r="K456" i="1"/>
  <c r="L452" i="1"/>
  <c r="K452" i="1"/>
  <c r="L448" i="1"/>
  <c r="K448" i="1"/>
  <c r="K456" i="8"/>
  <c r="K457" i="8"/>
  <c r="K458" i="8"/>
  <c r="K459" i="8"/>
  <c r="K460" i="8"/>
  <c r="K461" i="8"/>
  <c r="M461" i="8" l="1"/>
  <c r="L461" i="8"/>
  <c r="M460" i="8"/>
  <c r="L460" i="8"/>
  <c r="M457" i="8"/>
  <c r="L457" i="8"/>
  <c r="M456" i="8"/>
  <c r="L456" i="8"/>
  <c r="M459" i="8"/>
  <c r="L459" i="8"/>
  <c r="M458" i="8"/>
  <c r="L458" i="8"/>
  <c r="F125" i="4"/>
  <c r="F128" i="4"/>
  <c r="J481" i="6"/>
  <c r="K481" i="6" s="1"/>
  <c r="J482" i="6"/>
  <c r="K482" i="6" s="1"/>
  <c r="F126" i="4" s="1"/>
  <c r="J483" i="6"/>
  <c r="K483" i="6" s="1"/>
  <c r="F127" i="4" s="1"/>
  <c r="J484" i="6"/>
  <c r="K484" i="6" s="1"/>
  <c r="J485" i="6"/>
  <c r="K485" i="6" s="1"/>
  <c r="F129" i="4" s="1"/>
  <c r="J486" i="6"/>
  <c r="K486" i="6" s="1"/>
  <c r="F130" i="4" s="1"/>
  <c r="J487" i="6"/>
  <c r="K487" i="6" s="1"/>
  <c r="F131" i="4" s="1"/>
  <c r="J488" i="6"/>
  <c r="K488" i="6" s="1"/>
  <c r="F132" i="4" s="1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0" i="6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30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7" i="1"/>
  <c r="M456" i="3" l="1"/>
  <c r="L456" i="3"/>
  <c r="M440" i="3"/>
  <c r="L440" i="3"/>
  <c r="M424" i="3"/>
  <c r="L424" i="3"/>
  <c r="M412" i="3"/>
  <c r="L412" i="3"/>
  <c r="M396" i="3"/>
  <c r="L396" i="3"/>
  <c r="M380" i="3"/>
  <c r="L380" i="3"/>
  <c r="M348" i="3"/>
  <c r="L348" i="3"/>
  <c r="M324" i="3"/>
  <c r="L324" i="3"/>
  <c r="M296" i="3"/>
  <c r="L296" i="3"/>
  <c r="M268" i="3"/>
  <c r="L268" i="3"/>
  <c r="M240" i="3"/>
  <c r="L240" i="3"/>
  <c r="M228" i="3"/>
  <c r="L228" i="3"/>
  <c r="M212" i="3"/>
  <c r="L212" i="3"/>
  <c r="M188" i="3"/>
  <c r="L188" i="3"/>
  <c r="M172" i="3"/>
  <c r="L172" i="3"/>
  <c r="M152" i="3"/>
  <c r="L152" i="3"/>
  <c r="M132" i="3"/>
  <c r="L132" i="3"/>
  <c r="M104" i="3"/>
  <c r="L104" i="3"/>
  <c r="M40" i="3"/>
  <c r="L40" i="3"/>
  <c r="M455" i="3"/>
  <c r="L455" i="3"/>
  <c r="M451" i="3"/>
  <c r="L451" i="3"/>
  <c r="M447" i="3"/>
  <c r="L447" i="3"/>
  <c r="M443" i="3"/>
  <c r="L443" i="3"/>
  <c r="M439" i="3"/>
  <c r="L439" i="3"/>
  <c r="M435" i="3"/>
  <c r="L435" i="3"/>
  <c r="M431" i="3"/>
  <c r="L431" i="3"/>
  <c r="M427" i="3"/>
  <c r="L427" i="3"/>
  <c r="M423" i="3"/>
  <c r="L423" i="3"/>
  <c r="M419" i="3"/>
  <c r="L419" i="3"/>
  <c r="M415" i="3"/>
  <c r="L415" i="3"/>
  <c r="M411" i="3"/>
  <c r="L411" i="3"/>
  <c r="M407" i="3"/>
  <c r="L407" i="3"/>
  <c r="M403" i="3"/>
  <c r="L403" i="3"/>
  <c r="M399" i="3"/>
  <c r="L399" i="3"/>
  <c r="M395" i="3"/>
  <c r="L395" i="3"/>
  <c r="M391" i="3"/>
  <c r="L391" i="3"/>
  <c r="M387" i="3"/>
  <c r="L387" i="3"/>
  <c r="M383" i="3"/>
  <c r="L383" i="3"/>
  <c r="M379" i="3"/>
  <c r="L379" i="3"/>
  <c r="M375" i="3"/>
  <c r="L375" i="3"/>
  <c r="M371" i="3"/>
  <c r="L371" i="3"/>
  <c r="M367" i="3"/>
  <c r="L367" i="3"/>
  <c r="M363" i="3"/>
  <c r="L363" i="3"/>
  <c r="M359" i="3"/>
  <c r="L359" i="3"/>
  <c r="M355" i="3"/>
  <c r="L355" i="3"/>
  <c r="M351" i="3"/>
  <c r="L351" i="3"/>
  <c r="M347" i="3"/>
  <c r="L347" i="3"/>
  <c r="M343" i="3"/>
  <c r="L343" i="3"/>
  <c r="M339" i="3"/>
  <c r="L339" i="3"/>
  <c r="M335" i="3"/>
  <c r="L335" i="3"/>
  <c r="M331" i="3"/>
  <c r="L331" i="3"/>
  <c r="M327" i="3"/>
  <c r="L327" i="3"/>
  <c r="M323" i="3"/>
  <c r="L323" i="3"/>
  <c r="M319" i="3"/>
  <c r="L319" i="3"/>
  <c r="M315" i="3"/>
  <c r="L315" i="3"/>
  <c r="M311" i="3"/>
  <c r="L311" i="3"/>
  <c r="M307" i="3"/>
  <c r="L307" i="3"/>
  <c r="M303" i="3"/>
  <c r="L303" i="3"/>
  <c r="M299" i="3"/>
  <c r="L299" i="3"/>
  <c r="M295" i="3"/>
  <c r="L295" i="3"/>
  <c r="M291" i="3"/>
  <c r="L291" i="3"/>
  <c r="M287" i="3"/>
  <c r="L287" i="3"/>
  <c r="M283" i="3"/>
  <c r="L283" i="3"/>
  <c r="M279" i="3"/>
  <c r="L279" i="3"/>
  <c r="M275" i="3"/>
  <c r="L275" i="3"/>
  <c r="M271" i="3"/>
  <c r="L271" i="3"/>
  <c r="M267" i="3"/>
  <c r="L267" i="3"/>
  <c r="M263" i="3"/>
  <c r="L263" i="3"/>
  <c r="M259" i="3"/>
  <c r="L259" i="3"/>
  <c r="M255" i="3"/>
  <c r="L255" i="3"/>
  <c r="M251" i="3"/>
  <c r="L251" i="3"/>
  <c r="M247" i="3"/>
  <c r="L247" i="3"/>
  <c r="M243" i="3"/>
  <c r="L243" i="3"/>
  <c r="M239" i="3"/>
  <c r="L239" i="3"/>
  <c r="M235" i="3"/>
  <c r="L235" i="3"/>
  <c r="M231" i="3"/>
  <c r="L231" i="3"/>
  <c r="M227" i="3"/>
  <c r="L227" i="3"/>
  <c r="M223" i="3"/>
  <c r="L223" i="3"/>
  <c r="M219" i="3"/>
  <c r="L219" i="3"/>
  <c r="M215" i="3"/>
  <c r="L215" i="3"/>
  <c r="M211" i="3"/>
  <c r="L211" i="3"/>
  <c r="M207" i="3"/>
  <c r="L207" i="3"/>
  <c r="M203" i="3"/>
  <c r="L203" i="3"/>
  <c r="M199" i="3"/>
  <c r="L199" i="3"/>
  <c r="M195" i="3"/>
  <c r="L195" i="3"/>
  <c r="M191" i="3"/>
  <c r="L191" i="3"/>
  <c r="M187" i="3"/>
  <c r="L187" i="3"/>
  <c r="M183" i="3"/>
  <c r="L183" i="3"/>
  <c r="M179" i="3"/>
  <c r="L179" i="3"/>
  <c r="M175" i="3"/>
  <c r="L175" i="3"/>
  <c r="M171" i="3"/>
  <c r="L171" i="3"/>
  <c r="M167" i="3"/>
  <c r="L167" i="3"/>
  <c r="M163" i="3"/>
  <c r="L163" i="3"/>
  <c r="M159" i="3"/>
  <c r="L159" i="3"/>
  <c r="M155" i="3"/>
  <c r="L155" i="3"/>
  <c r="M151" i="3"/>
  <c r="L151" i="3"/>
  <c r="M147" i="3"/>
  <c r="L147" i="3"/>
  <c r="M143" i="3"/>
  <c r="L143" i="3"/>
  <c r="M139" i="3"/>
  <c r="L139" i="3"/>
  <c r="M135" i="3"/>
  <c r="L135" i="3"/>
  <c r="M131" i="3"/>
  <c r="L131" i="3"/>
  <c r="M127" i="3"/>
  <c r="L127" i="3"/>
  <c r="M123" i="3"/>
  <c r="L123" i="3"/>
  <c r="M119" i="3"/>
  <c r="L119" i="3"/>
  <c r="M115" i="3"/>
  <c r="L115" i="3"/>
  <c r="M111" i="3"/>
  <c r="L111" i="3"/>
  <c r="M107" i="3"/>
  <c r="L107" i="3"/>
  <c r="M103" i="3"/>
  <c r="L103" i="3"/>
  <c r="M99" i="3"/>
  <c r="L99" i="3"/>
  <c r="M95" i="3"/>
  <c r="L95" i="3"/>
  <c r="M91" i="3"/>
  <c r="L91" i="3"/>
  <c r="M87" i="3"/>
  <c r="L87" i="3"/>
  <c r="M83" i="3"/>
  <c r="L83" i="3"/>
  <c r="M79" i="3"/>
  <c r="L79" i="3"/>
  <c r="M75" i="3"/>
  <c r="L75" i="3"/>
  <c r="M71" i="3"/>
  <c r="L71" i="3"/>
  <c r="M67" i="3"/>
  <c r="L67" i="3"/>
  <c r="M63" i="3"/>
  <c r="L63" i="3"/>
  <c r="M59" i="3"/>
  <c r="L59" i="3"/>
  <c r="M55" i="3"/>
  <c r="L55" i="3"/>
  <c r="M51" i="3"/>
  <c r="L51" i="3"/>
  <c r="M47" i="3"/>
  <c r="L47" i="3"/>
  <c r="M43" i="3"/>
  <c r="L43" i="3"/>
  <c r="M39" i="3"/>
  <c r="L39" i="3"/>
  <c r="M35" i="3"/>
  <c r="L35" i="3"/>
  <c r="M31" i="3"/>
  <c r="L31" i="3"/>
  <c r="M452" i="3"/>
  <c r="L452" i="3"/>
  <c r="M444" i="3"/>
  <c r="L444" i="3"/>
  <c r="M428" i="3"/>
  <c r="L428" i="3"/>
  <c r="M416" i="3"/>
  <c r="L416" i="3"/>
  <c r="M404" i="3"/>
  <c r="L404" i="3"/>
  <c r="M388" i="3"/>
  <c r="L388" i="3"/>
  <c r="M372" i="3"/>
  <c r="L372" i="3"/>
  <c r="M360" i="3"/>
  <c r="L360" i="3"/>
  <c r="M352" i="3"/>
  <c r="L352" i="3"/>
  <c r="M340" i="3"/>
  <c r="L340" i="3"/>
  <c r="M332" i="3"/>
  <c r="L332" i="3"/>
  <c r="M316" i="3"/>
  <c r="L316" i="3"/>
  <c r="M308" i="3"/>
  <c r="L308" i="3"/>
  <c r="M300" i="3"/>
  <c r="L300" i="3"/>
  <c r="M288" i="3"/>
  <c r="L288" i="3"/>
  <c r="M280" i="3"/>
  <c r="L280" i="3"/>
  <c r="M272" i="3"/>
  <c r="L272" i="3"/>
  <c r="M264" i="3"/>
  <c r="L264" i="3"/>
  <c r="M252" i="3"/>
  <c r="L252" i="3"/>
  <c r="M236" i="3"/>
  <c r="L236" i="3"/>
  <c r="M216" i="3"/>
  <c r="L216" i="3"/>
  <c r="M196" i="3"/>
  <c r="L196" i="3"/>
  <c r="M180" i="3"/>
  <c r="L180" i="3"/>
  <c r="M168" i="3"/>
  <c r="L168" i="3"/>
  <c r="M160" i="3"/>
  <c r="L160" i="3"/>
  <c r="M144" i="3"/>
  <c r="L144" i="3"/>
  <c r="M140" i="3"/>
  <c r="L140" i="3"/>
  <c r="M108" i="3"/>
  <c r="L108" i="3"/>
  <c r="M100" i="3"/>
  <c r="L100" i="3"/>
  <c r="M92" i="3"/>
  <c r="L92" i="3"/>
  <c r="M88" i="3"/>
  <c r="L88" i="3"/>
  <c r="M80" i="3"/>
  <c r="L80" i="3"/>
  <c r="M72" i="3"/>
  <c r="L72" i="3"/>
  <c r="M64" i="3"/>
  <c r="L64" i="3"/>
  <c r="M56" i="3"/>
  <c r="L56" i="3"/>
  <c r="M48" i="3"/>
  <c r="L48" i="3"/>
  <c r="M44" i="3"/>
  <c r="L44" i="3"/>
  <c r="M32" i="3"/>
  <c r="L32" i="3"/>
  <c r="M454" i="3"/>
  <c r="L454" i="3"/>
  <c r="M450" i="3"/>
  <c r="L450" i="3"/>
  <c r="M446" i="3"/>
  <c r="L446" i="3"/>
  <c r="M442" i="3"/>
  <c r="L442" i="3"/>
  <c r="M438" i="3"/>
  <c r="L438" i="3"/>
  <c r="M434" i="3"/>
  <c r="L434" i="3"/>
  <c r="M430" i="3"/>
  <c r="L430" i="3"/>
  <c r="M426" i="3"/>
  <c r="L426" i="3"/>
  <c r="M422" i="3"/>
  <c r="L422" i="3"/>
  <c r="M418" i="3"/>
  <c r="L418" i="3"/>
  <c r="M414" i="3"/>
  <c r="L414" i="3"/>
  <c r="M410" i="3"/>
  <c r="L410" i="3"/>
  <c r="M406" i="3"/>
  <c r="L406" i="3"/>
  <c r="M402" i="3"/>
  <c r="L402" i="3"/>
  <c r="M398" i="3"/>
  <c r="L398" i="3"/>
  <c r="M394" i="3"/>
  <c r="L394" i="3"/>
  <c r="M390" i="3"/>
  <c r="L390" i="3"/>
  <c r="M386" i="3"/>
  <c r="L386" i="3"/>
  <c r="M382" i="3"/>
  <c r="L382" i="3"/>
  <c r="M378" i="3"/>
  <c r="L378" i="3"/>
  <c r="M374" i="3"/>
  <c r="L374" i="3"/>
  <c r="M370" i="3"/>
  <c r="L370" i="3"/>
  <c r="M366" i="3"/>
  <c r="L366" i="3"/>
  <c r="M362" i="3"/>
  <c r="L362" i="3"/>
  <c r="M358" i="3"/>
  <c r="L358" i="3"/>
  <c r="M354" i="3"/>
  <c r="L354" i="3"/>
  <c r="M350" i="3"/>
  <c r="L350" i="3"/>
  <c r="M346" i="3"/>
  <c r="L346" i="3"/>
  <c r="M342" i="3"/>
  <c r="L342" i="3"/>
  <c r="M338" i="3"/>
  <c r="L338" i="3"/>
  <c r="M334" i="3"/>
  <c r="L334" i="3"/>
  <c r="M330" i="3"/>
  <c r="L330" i="3"/>
  <c r="M326" i="3"/>
  <c r="L326" i="3"/>
  <c r="M322" i="3"/>
  <c r="L322" i="3"/>
  <c r="M318" i="3"/>
  <c r="L318" i="3"/>
  <c r="M314" i="3"/>
  <c r="L314" i="3"/>
  <c r="M310" i="3"/>
  <c r="L310" i="3"/>
  <c r="M306" i="3"/>
  <c r="L306" i="3"/>
  <c r="M302" i="3"/>
  <c r="L302" i="3"/>
  <c r="M298" i="3"/>
  <c r="L298" i="3"/>
  <c r="M294" i="3"/>
  <c r="L294" i="3"/>
  <c r="M290" i="3"/>
  <c r="L290" i="3"/>
  <c r="M286" i="3"/>
  <c r="L286" i="3"/>
  <c r="M282" i="3"/>
  <c r="L282" i="3"/>
  <c r="M278" i="3"/>
  <c r="L278" i="3"/>
  <c r="M274" i="3"/>
  <c r="L274" i="3"/>
  <c r="M270" i="3"/>
  <c r="L270" i="3"/>
  <c r="M266" i="3"/>
  <c r="L266" i="3"/>
  <c r="M262" i="3"/>
  <c r="L262" i="3"/>
  <c r="M258" i="3"/>
  <c r="L258" i="3"/>
  <c r="M254" i="3"/>
  <c r="L254" i="3"/>
  <c r="M250" i="3"/>
  <c r="L250" i="3"/>
  <c r="M246" i="3"/>
  <c r="L246" i="3"/>
  <c r="M242" i="3"/>
  <c r="L242" i="3"/>
  <c r="M238" i="3"/>
  <c r="L238" i="3"/>
  <c r="M234" i="3"/>
  <c r="L234" i="3"/>
  <c r="M230" i="3"/>
  <c r="L230" i="3"/>
  <c r="M226" i="3"/>
  <c r="L226" i="3"/>
  <c r="M222" i="3"/>
  <c r="L222" i="3"/>
  <c r="M218" i="3"/>
  <c r="L218" i="3"/>
  <c r="M214" i="3"/>
  <c r="L214" i="3"/>
  <c r="M210" i="3"/>
  <c r="L210" i="3"/>
  <c r="M206" i="3"/>
  <c r="L206" i="3"/>
  <c r="M202" i="3"/>
  <c r="L202" i="3"/>
  <c r="M198" i="3"/>
  <c r="L198" i="3"/>
  <c r="M194" i="3"/>
  <c r="L194" i="3"/>
  <c r="M190" i="3"/>
  <c r="L190" i="3"/>
  <c r="M186" i="3"/>
  <c r="L186" i="3"/>
  <c r="M182" i="3"/>
  <c r="L182" i="3"/>
  <c r="M178" i="3"/>
  <c r="L178" i="3"/>
  <c r="M174" i="3"/>
  <c r="L174" i="3"/>
  <c r="M170" i="3"/>
  <c r="L170" i="3"/>
  <c r="M166" i="3"/>
  <c r="L166" i="3"/>
  <c r="M162" i="3"/>
  <c r="L162" i="3"/>
  <c r="M158" i="3"/>
  <c r="L158" i="3"/>
  <c r="M154" i="3"/>
  <c r="L154" i="3"/>
  <c r="M150" i="3"/>
  <c r="L150" i="3"/>
  <c r="M146" i="3"/>
  <c r="L146" i="3"/>
  <c r="M142" i="3"/>
  <c r="L142" i="3"/>
  <c r="M138" i="3"/>
  <c r="L138" i="3"/>
  <c r="M134" i="3"/>
  <c r="L134" i="3"/>
  <c r="M130" i="3"/>
  <c r="L130" i="3"/>
  <c r="M126" i="3"/>
  <c r="L126" i="3"/>
  <c r="M122" i="3"/>
  <c r="L122" i="3"/>
  <c r="M118" i="3"/>
  <c r="L118" i="3"/>
  <c r="M114" i="3"/>
  <c r="L114" i="3"/>
  <c r="M110" i="3"/>
  <c r="L110" i="3"/>
  <c r="M106" i="3"/>
  <c r="L106" i="3"/>
  <c r="M102" i="3"/>
  <c r="L102" i="3"/>
  <c r="M98" i="3"/>
  <c r="L98" i="3"/>
  <c r="M94" i="3"/>
  <c r="L94" i="3"/>
  <c r="M90" i="3"/>
  <c r="L90" i="3"/>
  <c r="M86" i="3"/>
  <c r="L86" i="3"/>
  <c r="M82" i="3"/>
  <c r="L82" i="3"/>
  <c r="M78" i="3"/>
  <c r="L78" i="3"/>
  <c r="M74" i="3"/>
  <c r="L74" i="3"/>
  <c r="M70" i="3"/>
  <c r="L70" i="3"/>
  <c r="M66" i="3"/>
  <c r="L66" i="3"/>
  <c r="M62" i="3"/>
  <c r="L62" i="3"/>
  <c r="M58" i="3"/>
  <c r="L58" i="3"/>
  <c r="M54" i="3"/>
  <c r="L54" i="3"/>
  <c r="M50" i="3"/>
  <c r="L50" i="3"/>
  <c r="M46" i="3"/>
  <c r="L46" i="3"/>
  <c r="M42" i="3"/>
  <c r="L42" i="3"/>
  <c r="M38" i="3"/>
  <c r="L38" i="3"/>
  <c r="M34" i="3"/>
  <c r="L34" i="3"/>
  <c r="M448" i="3"/>
  <c r="L448" i="3"/>
  <c r="M436" i="3"/>
  <c r="L436" i="3"/>
  <c r="M432" i="3"/>
  <c r="L432" i="3"/>
  <c r="M420" i="3"/>
  <c r="L420" i="3"/>
  <c r="M408" i="3"/>
  <c r="L408" i="3"/>
  <c r="M400" i="3"/>
  <c r="L400" i="3"/>
  <c r="M392" i="3"/>
  <c r="L392" i="3"/>
  <c r="M384" i="3"/>
  <c r="L384" i="3"/>
  <c r="M376" i="3"/>
  <c r="L376" i="3"/>
  <c r="M368" i="3"/>
  <c r="L368" i="3"/>
  <c r="M364" i="3"/>
  <c r="L364" i="3"/>
  <c r="M356" i="3"/>
  <c r="L356" i="3"/>
  <c r="M344" i="3"/>
  <c r="L344" i="3"/>
  <c r="M336" i="3"/>
  <c r="L336" i="3"/>
  <c r="M328" i="3"/>
  <c r="L328" i="3"/>
  <c r="M320" i="3"/>
  <c r="L320" i="3"/>
  <c r="M312" i="3"/>
  <c r="L312" i="3"/>
  <c r="M304" i="3"/>
  <c r="L304" i="3"/>
  <c r="M292" i="3"/>
  <c r="L292" i="3"/>
  <c r="M284" i="3"/>
  <c r="L284" i="3"/>
  <c r="M276" i="3"/>
  <c r="L276" i="3"/>
  <c r="M260" i="3"/>
  <c r="L260" i="3"/>
  <c r="M256" i="3"/>
  <c r="L256" i="3"/>
  <c r="M248" i="3"/>
  <c r="L248" i="3"/>
  <c r="M244" i="3"/>
  <c r="L244" i="3"/>
  <c r="M232" i="3"/>
  <c r="L232" i="3"/>
  <c r="M224" i="3"/>
  <c r="L224" i="3"/>
  <c r="M220" i="3"/>
  <c r="L220" i="3"/>
  <c r="M208" i="3"/>
  <c r="L208" i="3"/>
  <c r="M204" i="3"/>
  <c r="L204" i="3"/>
  <c r="M200" i="3"/>
  <c r="L200" i="3"/>
  <c r="M192" i="3"/>
  <c r="L192" i="3"/>
  <c r="M184" i="3"/>
  <c r="L184" i="3"/>
  <c r="M176" i="3"/>
  <c r="L176" i="3"/>
  <c r="M164" i="3"/>
  <c r="L164" i="3"/>
  <c r="M156" i="3"/>
  <c r="L156" i="3"/>
  <c r="M148" i="3"/>
  <c r="L148" i="3"/>
  <c r="M136" i="3"/>
  <c r="L136" i="3"/>
  <c r="M128" i="3"/>
  <c r="L128" i="3"/>
  <c r="M124" i="3"/>
  <c r="L124" i="3"/>
  <c r="M120" i="3"/>
  <c r="L120" i="3"/>
  <c r="M116" i="3"/>
  <c r="L116" i="3"/>
  <c r="M112" i="3"/>
  <c r="L112" i="3"/>
  <c r="M96" i="3"/>
  <c r="L96" i="3"/>
  <c r="M84" i="3"/>
  <c r="L84" i="3"/>
  <c r="M76" i="3"/>
  <c r="L76" i="3"/>
  <c r="M68" i="3"/>
  <c r="L68" i="3"/>
  <c r="M60" i="3"/>
  <c r="L60" i="3"/>
  <c r="M52" i="3"/>
  <c r="L52" i="3"/>
  <c r="M36" i="3"/>
  <c r="L36" i="3"/>
  <c r="M30" i="3"/>
  <c r="L30" i="3"/>
  <c r="M453" i="3"/>
  <c r="L453" i="3"/>
  <c r="M449" i="3"/>
  <c r="L449" i="3"/>
  <c r="M445" i="3"/>
  <c r="L445" i="3"/>
  <c r="M441" i="3"/>
  <c r="L441" i="3"/>
  <c r="M437" i="3"/>
  <c r="L437" i="3"/>
  <c r="M433" i="3"/>
  <c r="L433" i="3"/>
  <c r="M429" i="3"/>
  <c r="L429" i="3"/>
  <c r="M425" i="3"/>
  <c r="L425" i="3"/>
  <c r="M421" i="3"/>
  <c r="L421" i="3"/>
  <c r="M417" i="3"/>
  <c r="L417" i="3"/>
  <c r="M413" i="3"/>
  <c r="L413" i="3"/>
  <c r="M409" i="3"/>
  <c r="L409" i="3"/>
  <c r="M405" i="3"/>
  <c r="L405" i="3"/>
  <c r="M401" i="3"/>
  <c r="L401" i="3"/>
  <c r="M397" i="3"/>
  <c r="L397" i="3"/>
  <c r="M393" i="3"/>
  <c r="L393" i="3"/>
  <c r="M389" i="3"/>
  <c r="L389" i="3"/>
  <c r="M385" i="3"/>
  <c r="L385" i="3"/>
  <c r="M381" i="3"/>
  <c r="L381" i="3"/>
  <c r="M377" i="3"/>
  <c r="L377" i="3"/>
  <c r="M373" i="3"/>
  <c r="L373" i="3"/>
  <c r="M369" i="3"/>
  <c r="L369" i="3"/>
  <c r="M365" i="3"/>
  <c r="L365" i="3"/>
  <c r="M361" i="3"/>
  <c r="L361" i="3"/>
  <c r="M357" i="3"/>
  <c r="L357" i="3"/>
  <c r="M353" i="3"/>
  <c r="L353" i="3"/>
  <c r="M349" i="3"/>
  <c r="L349" i="3"/>
  <c r="M345" i="3"/>
  <c r="L345" i="3"/>
  <c r="M341" i="3"/>
  <c r="L341" i="3"/>
  <c r="M337" i="3"/>
  <c r="L337" i="3"/>
  <c r="M333" i="3"/>
  <c r="L333" i="3"/>
  <c r="M329" i="3"/>
  <c r="L329" i="3"/>
  <c r="M325" i="3"/>
  <c r="L325" i="3"/>
  <c r="M321" i="3"/>
  <c r="L321" i="3"/>
  <c r="M317" i="3"/>
  <c r="L317" i="3"/>
  <c r="M313" i="3"/>
  <c r="L313" i="3"/>
  <c r="M309" i="3"/>
  <c r="L309" i="3"/>
  <c r="M305" i="3"/>
  <c r="L305" i="3"/>
  <c r="M301" i="3"/>
  <c r="L301" i="3"/>
  <c r="M297" i="3"/>
  <c r="L297" i="3"/>
  <c r="M293" i="3"/>
  <c r="L293" i="3"/>
  <c r="M289" i="3"/>
  <c r="L289" i="3"/>
  <c r="M285" i="3"/>
  <c r="L285" i="3"/>
  <c r="M281" i="3"/>
  <c r="L281" i="3"/>
  <c r="M277" i="3"/>
  <c r="L277" i="3"/>
  <c r="M273" i="3"/>
  <c r="L273" i="3"/>
  <c r="M269" i="3"/>
  <c r="L269" i="3"/>
  <c r="M265" i="3"/>
  <c r="L265" i="3"/>
  <c r="M261" i="3"/>
  <c r="L261" i="3"/>
  <c r="M257" i="3"/>
  <c r="L257" i="3"/>
  <c r="M253" i="3"/>
  <c r="L253" i="3"/>
  <c r="M249" i="3"/>
  <c r="L249" i="3"/>
  <c r="M245" i="3"/>
  <c r="L245" i="3"/>
  <c r="M241" i="3"/>
  <c r="L241" i="3"/>
  <c r="M237" i="3"/>
  <c r="L237" i="3"/>
  <c r="M233" i="3"/>
  <c r="L233" i="3"/>
  <c r="M229" i="3"/>
  <c r="L229" i="3"/>
  <c r="M225" i="3"/>
  <c r="L225" i="3"/>
  <c r="M221" i="3"/>
  <c r="L221" i="3"/>
  <c r="M217" i="3"/>
  <c r="L217" i="3"/>
  <c r="M213" i="3"/>
  <c r="L213" i="3"/>
  <c r="M209" i="3"/>
  <c r="L209" i="3"/>
  <c r="M205" i="3"/>
  <c r="L205" i="3"/>
  <c r="M201" i="3"/>
  <c r="L201" i="3"/>
  <c r="M197" i="3"/>
  <c r="L197" i="3"/>
  <c r="M193" i="3"/>
  <c r="L193" i="3"/>
  <c r="M189" i="3"/>
  <c r="L189" i="3"/>
  <c r="M185" i="3"/>
  <c r="L185" i="3"/>
  <c r="M181" i="3"/>
  <c r="L181" i="3"/>
  <c r="M177" i="3"/>
  <c r="L177" i="3"/>
  <c r="M173" i="3"/>
  <c r="L173" i="3"/>
  <c r="M169" i="3"/>
  <c r="L169" i="3"/>
  <c r="M165" i="3"/>
  <c r="L165" i="3"/>
  <c r="M161" i="3"/>
  <c r="L161" i="3"/>
  <c r="M157" i="3"/>
  <c r="L157" i="3"/>
  <c r="M153" i="3"/>
  <c r="L153" i="3"/>
  <c r="M149" i="3"/>
  <c r="L149" i="3"/>
  <c r="M145" i="3"/>
  <c r="L145" i="3"/>
  <c r="M141" i="3"/>
  <c r="L141" i="3"/>
  <c r="M137" i="3"/>
  <c r="L137" i="3"/>
  <c r="M133" i="3"/>
  <c r="L133" i="3"/>
  <c r="M129" i="3"/>
  <c r="L129" i="3"/>
  <c r="M125" i="3"/>
  <c r="L125" i="3"/>
  <c r="M121" i="3"/>
  <c r="L121" i="3"/>
  <c r="M117" i="3"/>
  <c r="L117" i="3"/>
  <c r="M113" i="3"/>
  <c r="L113" i="3"/>
  <c r="M109" i="3"/>
  <c r="L109" i="3"/>
  <c r="M105" i="3"/>
  <c r="L105" i="3"/>
  <c r="M101" i="3"/>
  <c r="L101" i="3"/>
  <c r="M97" i="3"/>
  <c r="L97" i="3"/>
  <c r="M93" i="3"/>
  <c r="L93" i="3"/>
  <c r="M89" i="3"/>
  <c r="L89" i="3"/>
  <c r="M85" i="3"/>
  <c r="L85" i="3"/>
  <c r="M81" i="3"/>
  <c r="L81" i="3"/>
  <c r="M77" i="3"/>
  <c r="L77" i="3"/>
  <c r="M73" i="3"/>
  <c r="L73" i="3"/>
  <c r="M69" i="3"/>
  <c r="L69" i="3"/>
  <c r="M65" i="3"/>
  <c r="L65" i="3"/>
  <c r="M61" i="3"/>
  <c r="L61" i="3"/>
  <c r="M57" i="3"/>
  <c r="L57" i="3"/>
  <c r="M53" i="3"/>
  <c r="L53" i="3"/>
  <c r="M49" i="3"/>
  <c r="L49" i="3"/>
  <c r="M45" i="3"/>
  <c r="L45" i="3"/>
  <c r="M41" i="3"/>
  <c r="L41" i="3"/>
  <c r="M37" i="3"/>
  <c r="L37" i="3"/>
  <c r="M33" i="3"/>
  <c r="L33" i="3"/>
  <c r="L447" i="1"/>
  <c r="K447" i="1"/>
  <c r="L431" i="1"/>
  <c r="K431" i="1"/>
  <c r="L411" i="1"/>
  <c r="K411" i="1"/>
  <c r="L391" i="1"/>
  <c r="K391" i="1"/>
  <c r="L371" i="1"/>
  <c r="K371" i="1"/>
  <c r="L446" i="1"/>
  <c r="K446" i="1"/>
  <c r="L434" i="1"/>
  <c r="K434" i="1"/>
  <c r="L422" i="1"/>
  <c r="K422" i="1"/>
  <c r="L402" i="1"/>
  <c r="K402" i="1"/>
  <c r="L390" i="1"/>
  <c r="K390" i="1"/>
  <c r="L378" i="1"/>
  <c r="K378" i="1"/>
  <c r="L366" i="1"/>
  <c r="K366" i="1"/>
  <c r="L350" i="1"/>
  <c r="K350" i="1"/>
  <c r="L338" i="1"/>
  <c r="K338" i="1"/>
  <c r="L326" i="1"/>
  <c r="K326" i="1"/>
  <c r="L306" i="1"/>
  <c r="K306" i="1"/>
  <c r="L294" i="1"/>
  <c r="K294" i="1"/>
  <c r="L282" i="1"/>
  <c r="K282" i="1"/>
  <c r="L270" i="1"/>
  <c r="K270" i="1"/>
  <c r="L258" i="1"/>
  <c r="K258" i="1"/>
  <c r="L246" i="1"/>
  <c r="K246" i="1"/>
  <c r="L234" i="1"/>
  <c r="K234" i="1"/>
  <c r="L222" i="1"/>
  <c r="K222" i="1"/>
  <c r="L210" i="1"/>
  <c r="K210" i="1"/>
  <c r="L198" i="1"/>
  <c r="K198" i="1"/>
  <c r="L186" i="1"/>
  <c r="K186" i="1"/>
  <c r="L178" i="1"/>
  <c r="K178" i="1"/>
  <c r="L166" i="1"/>
  <c r="K166" i="1"/>
  <c r="L162" i="1"/>
  <c r="K162" i="1"/>
  <c r="L158" i="1"/>
  <c r="K158" i="1"/>
  <c r="L150" i="1"/>
  <c r="K150" i="1"/>
  <c r="L142" i="1"/>
  <c r="K142" i="1"/>
  <c r="L134" i="1"/>
  <c r="K134" i="1"/>
  <c r="L126" i="1"/>
  <c r="K126" i="1"/>
  <c r="L114" i="1"/>
  <c r="K114" i="1"/>
  <c r="L102" i="1"/>
  <c r="K102" i="1"/>
  <c r="L90" i="1"/>
  <c r="K90" i="1"/>
  <c r="L78" i="1"/>
  <c r="K78" i="1"/>
  <c r="L66" i="1"/>
  <c r="K66" i="1"/>
  <c r="L62" i="1"/>
  <c r="K62" i="1"/>
  <c r="L58" i="1"/>
  <c r="K58" i="1"/>
  <c r="L54" i="1"/>
  <c r="K54" i="1"/>
  <c r="L50" i="1"/>
  <c r="K50" i="1"/>
  <c r="L46" i="1"/>
  <c r="K46" i="1"/>
  <c r="L34" i="1"/>
  <c r="K34" i="1"/>
  <c r="L30" i="1"/>
  <c r="K30" i="1"/>
  <c r="L26" i="1"/>
  <c r="K26" i="1"/>
  <c r="L22" i="1"/>
  <c r="K22" i="1"/>
  <c r="L18" i="1"/>
  <c r="K18" i="1"/>
  <c r="L14" i="1"/>
  <c r="K14" i="1"/>
  <c r="L10" i="1"/>
  <c r="K10" i="1"/>
  <c r="L443" i="1"/>
  <c r="K443" i="1"/>
  <c r="L427" i="1"/>
  <c r="K427" i="1"/>
  <c r="L415" i="1"/>
  <c r="K415" i="1"/>
  <c r="L399" i="1"/>
  <c r="K399" i="1"/>
  <c r="L379" i="1"/>
  <c r="K379" i="1"/>
  <c r="L363" i="1"/>
  <c r="K363" i="1"/>
  <c r="L438" i="1"/>
  <c r="K438" i="1"/>
  <c r="L426" i="1"/>
  <c r="K426" i="1"/>
  <c r="L414" i="1"/>
  <c r="K414" i="1"/>
  <c r="L410" i="1"/>
  <c r="K410" i="1"/>
  <c r="L398" i="1"/>
  <c r="K398" i="1"/>
  <c r="L386" i="1"/>
  <c r="K386" i="1"/>
  <c r="L374" i="1"/>
  <c r="K374" i="1"/>
  <c r="L362" i="1"/>
  <c r="K362" i="1"/>
  <c r="L354" i="1"/>
  <c r="K354" i="1"/>
  <c r="L346" i="1"/>
  <c r="K346" i="1"/>
  <c r="L330" i="1"/>
  <c r="K330" i="1"/>
  <c r="L318" i="1"/>
  <c r="K318" i="1"/>
  <c r="L314" i="1"/>
  <c r="K314" i="1"/>
  <c r="L302" i="1"/>
  <c r="K302" i="1"/>
  <c r="L290" i="1"/>
  <c r="K290" i="1"/>
  <c r="L278" i="1"/>
  <c r="K278" i="1"/>
  <c r="L262" i="1"/>
  <c r="K262" i="1"/>
  <c r="L250" i="1"/>
  <c r="K250" i="1"/>
  <c r="L238" i="1"/>
  <c r="K238" i="1"/>
  <c r="L226" i="1"/>
  <c r="K226" i="1"/>
  <c r="L218" i="1"/>
  <c r="K218" i="1"/>
  <c r="L206" i="1"/>
  <c r="K206" i="1"/>
  <c r="L194" i="1"/>
  <c r="K194" i="1"/>
  <c r="L182" i="1"/>
  <c r="K182" i="1"/>
  <c r="L170" i="1"/>
  <c r="K170" i="1"/>
  <c r="L154" i="1"/>
  <c r="K154" i="1"/>
  <c r="L146" i="1"/>
  <c r="K146" i="1"/>
  <c r="L138" i="1"/>
  <c r="K138" i="1"/>
  <c r="L130" i="1"/>
  <c r="K130" i="1"/>
  <c r="L122" i="1"/>
  <c r="K122" i="1"/>
  <c r="L106" i="1"/>
  <c r="K106" i="1"/>
  <c r="L94" i="1"/>
  <c r="K94" i="1"/>
  <c r="L82" i="1"/>
  <c r="K82" i="1"/>
  <c r="L70" i="1"/>
  <c r="K70" i="1"/>
  <c r="L42" i="1"/>
  <c r="K42" i="1"/>
  <c r="L445" i="1"/>
  <c r="K445" i="1"/>
  <c r="L437" i="1"/>
  <c r="K437" i="1"/>
  <c r="L429" i="1"/>
  <c r="K429" i="1"/>
  <c r="L421" i="1"/>
  <c r="K421" i="1"/>
  <c r="L413" i="1"/>
  <c r="K413" i="1"/>
  <c r="L405" i="1"/>
  <c r="K405" i="1"/>
  <c r="L397" i="1"/>
  <c r="K397" i="1"/>
  <c r="L393" i="1"/>
  <c r="K393" i="1"/>
  <c r="L389" i="1"/>
  <c r="K389" i="1"/>
  <c r="L385" i="1"/>
  <c r="K385" i="1"/>
  <c r="L381" i="1"/>
  <c r="K381" i="1"/>
  <c r="L377" i="1"/>
  <c r="K377" i="1"/>
  <c r="L373" i="1"/>
  <c r="K373" i="1"/>
  <c r="L369" i="1"/>
  <c r="K369" i="1"/>
  <c r="L365" i="1"/>
  <c r="K365" i="1"/>
  <c r="L361" i="1"/>
  <c r="K361" i="1"/>
  <c r="L357" i="1"/>
  <c r="K357" i="1"/>
  <c r="L353" i="1"/>
  <c r="K353" i="1"/>
  <c r="L349" i="1"/>
  <c r="K349" i="1"/>
  <c r="L345" i="1"/>
  <c r="K345" i="1"/>
  <c r="L341" i="1"/>
  <c r="K341" i="1"/>
  <c r="L337" i="1"/>
  <c r="K337" i="1"/>
  <c r="L333" i="1"/>
  <c r="K333" i="1"/>
  <c r="L329" i="1"/>
  <c r="K329" i="1"/>
  <c r="L325" i="1"/>
  <c r="K325" i="1"/>
  <c r="L321" i="1"/>
  <c r="K321" i="1"/>
  <c r="L317" i="1"/>
  <c r="K317" i="1"/>
  <c r="L313" i="1"/>
  <c r="K313" i="1"/>
  <c r="L309" i="1"/>
  <c r="K309" i="1"/>
  <c r="L305" i="1"/>
  <c r="K305" i="1"/>
  <c r="L301" i="1"/>
  <c r="K301" i="1"/>
  <c r="L297" i="1"/>
  <c r="K297" i="1"/>
  <c r="L293" i="1"/>
  <c r="K293" i="1"/>
  <c r="L289" i="1"/>
  <c r="K289" i="1"/>
  <c r="L285" i="1"/>
  <c r="K285" i="1"/>
  <c r="L281" i="1"/>
  <c r="K281" i="1"/>
  <c r="L277" i="1"/>
  <c r="K277" i="1"/>
  <c r="L273" i="1"/>
  <c r="K273" i="1"/>
  <c r="L269" i="1"/>
  <c r="K269" i="1"/>
  <c r="L265" i="1"/>
  <c r="K265" i="1"/>
  <c r="L261" i="1"/>
  <c r="K261" i="1"/>
  <c r="L257" i="1"/>
  <c r="K257" i="1"/>
  <c r="L253" i="1"/>
  <c r="K253" i="1"/>
  <c r="L249" i="1"/>
  <c r="K249" i="1"/>
  <c r="L245" i="1"/>
  <c r="K245" i="1"/>
  <c r="L241" i="1"/>
  <c r="K241" i="1"/>
  <c r="L237" i="1"/>
  <c r="K237" i="1"/>
  <c r="L233" i="1"/>
  <c r="K233" i="1"/>
  <c r="L229" i="1"/>
  <c r="K229" i="1"/>
  <c r="L225" i="1"/>
  <c r="K225" i="1"/>
  <c r="L221" i="1"/>
  <c r="K221" i="1"/>
  <c r="L217" i="1"/>
  <c r="K217" i="1"/>
  <c r="L213" i="1"/>
  <c r="K213" i="1"/>
  <c r="L209" i="1"/>
  <c r="K209" i="1"/>
  <c r="L205" i="1"/>
  <c r="K205" i="1"/>
  <c r="L201" i="1"/>
  <c r="K201" i="1"/>
  <c r="L197" i="1"/>
  <c r="K197" i="1"/>
  <c r="L193" i="1"/>
  <c r="K193" i="1"/>
  <c r="L189" i="1"/>
  <c r="K189" i="1"/>
  <c r="L185" i="1"/>
  <c r="K185" i="1"/>
  <c r="L181" i="1"/>
  <c r="K181" i="1"/>
  <c r="L177" i="1"/>
  <c r="K177" i="1"/>
  <c r="L173" i="1"/>
  <c r="K173" i="1"/>
  <c r="L169" i="1"/>
  <c r="K169" i="1"/>
  <c r="L165" i="1"/>
  <c r="K165" i="1"/>
  <c r="L161" i="1"/>
  <c r="K161" i="1"/>
  <c r="L157" i="1"/>
  <c r="K157" i="1"/>
  <c r="L153" i="1"/>
  <c r="K153" i="1"/>
  <c r="L149" i="1"/>
  <c r="K149" i="1"/>
  <c r="L145" i="1"/>
  <c r="K145" i="1"/>
  <c r="L141" i="1"/>
  <c r="K141" i="1"/>
  <c r="L137" i="1"/>
  <c r="K137" i="1"/>
  <c r="L133" i="1"/>
  <c r="K133" i="1"/>
  <c r="L129" i="1"/>
  <c r="K129" i="1"/>
  <c r="L125" i="1"/>
  <c r="K125" i="1"/>
  <c r="L121" i="1"/>
  <c r="K121" i="1"/>
  <c r="L117" i="1"/>
  <c r="K117" i="1"/>
  <c r="L113" i="1"/>
  <c r="K113" i="1"/>
  <c r="L109" i="1"/>
  <c r="K109" i="1"/>
  <c r="L105" i="1"/>
  <c r="K105" i="1"/>
  <c r="L101" i="1"/>
  <c r="K101" i="1"/>
  <c r="L97" i="1"/>
  <c r="K97" i="1"/>
  <c r="L93" i="1"/>
  <c r="K93" i="1"/>
  <c r="L89" i="1"/>
  <c r="K89" i="1"/>
  <c r="L85" i="1"/>
  <c r="K85" i="1"/>
  <c r="L81" i="1"/>
  <c r="K81" i="1"/>
  <c r="L77" i="1"/>
  <c r="K77" i="1"/>
  <c r="L73" i="1"/>
  <c r="K73" i="1"/>
  <c r="L69" i="1"/>
  <c r="K69" i="1"/>
  <c r="L65" i="1"/>
  <c r="K65" i="1"/>
  <c r="L61" i="1"/>
  <c r="K61" i="1"/>
  <c r="L57" i="1"/>
  <c r="K57" i="1"/>
  <c r="L53" i="1"/>
  <c r="K53" i="1"/>
  <c r="L49" i="1"/>
  <c r="K49" i="1"/>
  <c r="L45" i="1"/>
  <c r="K45" i="1"/>
  <c r="L41" i="1"/>
  <c r="K41" i="1"/>
  <c r="L37" i="1"/>
  <c r="K37" i="1"/>
  <c r="L33" i="1"/>
  <c r="K33" i="1"/>
  <c r="L29" i="1"/>
  <c r="K29" i="1"/>
  <c r="L25" i="1"/>
  <c r="K25" i="1"/>
  <c r="L21" i="1"/>
  <c r="K21" i="1"/>
  <c r="L17" i="1"/>
  <c r="K17" i="1"/>
  <c r="L13" i="1"/>
  <c r="K13" i="1"/>
  <c r="L9" i="1"/>
  <c r="K9" i="1"/>
  <c r="L439" i="1"/>
  <c r="K439" i="1"/>
  <c r="L423" i="1"/>
  <c r="K423" i="1"/>
  <c r="L407" i="1"/>
  <c r="K407" i="1"/>
  <c r="L395" i="1"/>
  <c r="K395" i="1"/>
  <c r="L383" i="1"/>
  <c r="K383" i="1"/>
  <c r="L359" i="1"/>
  <c r="K359" i="1"/>
  <c r="L442" i="1"/>
  <c r="K442" i="1"/>
  <c r="L430" i="1"/>
  <c r="K430" i="1"/>
  <c r="L418" i="1"/>
  <c r="K418" i="1"/>
  <c r="L406" i="1"/>
  <c r="K406" i="1"/>
  <c r="L394" i="1"/>
  <c r="K394" i="1"/>
  <c r="L382" i="1"/>
  <c r="K382" i="1"/>
  <c r="L370" i="1"/>
  <c r="K370" i="1"/>
  <c r="L358" i="1"/>
  <c r="K358" i="1"/>
  <c r="L342" i="1"/>
  <c r="K342" i="1"/>
  <c r="L334" i="1"/>
  <c r="K334" i="1"/>
  <c r="L322" i="1"/>
  <c r="K322" i="1"/>
  <c r="L310" i="1"/>
  <c r="K310" i="1"/>
  <c r="L298" i="1"/>
  <c r="K298" i="1"/>
  <c r="L286" i="1"/>
  <c r="K286" i="1"/>
  <c r="L274" i="1"/>
  <c r="K274" i="1"/>
  <c r="L266" i="1"/>
  <c r="K266" i="1"/>
  <c r="L254" i="1"/>
  <c r="K254" i="1"/>
  <c r="L242" i="1"/>
  <c r="K242" i="1"/>
  <c r="L230" i="1"/>
  <c r="K230" i="1"/>
  <c r="L214" i="1"/>
  <c r="K214" i="1"/>
  <c r="L202" i="1"/>
  <c r="K202" i="1"/>
  <c r="L190" i="1"/>
  <c r="K190" i="1"/>
  <c r="L174" i="1"/>
  <c r="K174" i="1"/>
  <c r="L118" i="1"/>
  <c r="K118" i="1"/>
  <c r="L110" i="1"/>
  <c r="K110" i="1"/>
  <c r="L98" i="1"/>
  <c r="K98" i="1"/>
  <c r="L86" i="1"/>
  <c r="K86" i="1"/>
  <c r="L74" i="1"/>
  <c r="K74" i="1"/>
  <c r="L38" i="1"/>
  <c r="K38" i="1"/>
  <c r="L441" i="1"/>
  <c r="K441" i="1"/>
  <c r="L433" i="1"/>
  <c r="K433" i="1"/>
  <c r="L425" i="1"/>
  <c r="K425" i="1"/>
  <c r="L417" i="1"/>
  <c r="K417" i="1"/>
  <c r="L409" i="1"/>
  <c r="K409" i="1"/>
  <c r="L401" i="1"/>
  <c r="K401" i="1"/>
  <c r="L7" i="1"/>
  <c r="K7" i="1"/>
  <c r="L444" i="1"/>
  <c r="K444" i="1"/>
  <c r="L440" i="1"/>
  <c r="K440" i="1"/>
  <c r="L436" i="1"/>
  <c r="K436" i="1"/>
  <c r="L432" i="1"/>
  <c r="K432" i="1"/>
  <c r="L428" i="1"/>
  <c r="K428" i="1"/>
  <c r="L424" i="1"/>
  <c r="K424" i="1"/>
  <c r="L420" i="1"/>
  <c r="K420" i="1"/>
  <c r="L416" i="1"/>
  <c r="K416" i="1"/>
  <c r="L412" i="1"/>
  <c r="K412" i="1"/>
  <c r="L408" i="1"/>
  <c r="K408" i="1"/>
  <c r="L404" i="1"/>
  <c r="K404" i="1"/>
  <c r="L400" i="1"/>
  <c r="K400" i="1"/>
  <c r="L396" i="1"/>
  <c r="K396" i="1"/>
  <c r="L392" i="1"/>
  <c r="K392" i="1"/>
  <c r="L388" i="1"/>
  <c r="K388" i="1"/>
  <c r="L384" i="1"/>
  <c r="K384" i="1"/>
  <c r="L380" i="1"/>
  <c r="K380" i="1"/>
  <c r="L376" i="1"/>
  <c r="K376" i="1"/>
  <c r="L372" i="1"/>
  <c r="K372" i="1"/>
  <c r="L368" i="1"/>
  <c r="K368" i="1"/>
  <c r="L364" i="1"/>
  <c r="K364" i="1"/>
  <c r="L360" i="1"/>
  <c r="K360" i="1"/>
  <c r="L356" i="1"/>
  <c r="K356" i="1"/>
  <c r="L352" i="1"/>
  <c r="K352" i="1"/>
  <c r="L348" i="1"/>
  <c r="K348" i="1"/>
  <c r="L344" i="1"/>
  <c r="K344" i="1"/>
  <c r="L340" i="1"/>
  <c r="K340" i="1"/>
  <c r="L336" i="1"/>
  <c r="K336" i="1"/>
  <c r="L332" i="1"/>
  <c r="K332" i="1"/>
  <c r="L328" i="1"/>
  <c r="K328" i="1"/>
  <c r="L324" i="1"/>
  <c r="K324" i="1"/>
  <c r="L320" i="1"/>
  <c r="K320" i="1"/>
  <c r="L316" i="1"/>
  <c r="K316" i="1"/>
  <c r="L312" i="1"/>
  <c r="K312" i="1"/>
  <c r="L308" i="1"/>
  <c r="K308" i="1"/>
  <c r="L304" i="1"/>
  <c r="K304" i="1"/>
  <c r="L300" i="1"/>
  <c r="K300" i="1"/>
  <c r="L296" i="1"/>
  <c r="K296" i="1"/>
  <c r="L292" i="1"/>
  <c r="K292" i="1"/>
  <c r="L288" i="1"/>
  <c r="K288" i="1"/>
  <c r="L284" i="1"/>
  <c r="K284" i="1"/>
  <c r="L280" i="1"/>
  <c r="K280" i="1"/>
  <c r="L276" i="1"/>
  <c r="K276" i="1"/>
  <c r="L272" i="1"/>
  <c r="K272" i="1"/>
  <c r="L268" i="1"/>
  <c r="K268" i="1"/>
  <c r="L264" i="1"/>
  <c r="K264" i="1"/>
  <c r="L260" i="1"/>
  <c r="K260" i="1"/>
  <c r="L256" i="1"/>
  <c r="K256" i="1"/>
  <c r="L252" i="1"/>
  <c r="K252" i="1"/>
  <c r="L248" i="1"/>
  <c r="K248" i="1"/>
  <c r="L244" i="1"/>
  <c r="K244" i="1"/>
  <c r="L240" i="1"/>
  <c r="K240" i="1"/>
  <c r="L236" i="1"/>
  <c r="K236" i="1"/>
  <c r="L232" i="1"/>
  <c r="K232" i="1"/>
  <c r="L228" i="1"/>
  <c r="K228" i="1"/>
  <c r="L224" i="1"/>
  <c r="K224" i="1"/>
  <c r="L220" i="1"/>
  <c r="K220" i="1"/>
  <c r="L216" i="1"/>
  <c r="K216" i="1"/>
  <c r="L212" i="1"/>
  <c r="K212" i="1"/>
  <c r="L208" i="1"/>
  <c r="K208" i="1"/>
  <c r="L204" i="1"/>
  <c r="K204" i="1"/>
  <c r="L200" i="1"/>
  <c r="K200" i="1"/>
  <c r="L196" i="1"/>
  <c r="K196" i="1"/>
  <c r="L192" i="1"/>
  <c r="K192" i="1"/>
  <c r="L188" i="1"/>
  <c r="K188" i="1"/>
  <c r="L184" i="1"/>
  <c r="K184" i="1"/>
  <c r="L180" i="1"/>
  <c r="K180" i="1"/>
  <c r="L176" i="1"/>
  <c r="K176" i="1"/>
  <c r="L172" i="1"/>
  <c r="K172" i="1"/>
  <c r="L168" i="1"/>
  <c r="K168" i="1"/>
  <c r="L164" i="1"/>
  <c r="K164" i="1"/>
  <c r="L160" i="1"/>
  <c r="K160" i="1"/>
  <c r="L156" i="1"/>
  <c r="K156" i="1"/>
  <c r="L152" i="1"/>
  <c r="K152" i="1"/>
  <c r="L148" i="1"/>
  <c r="K148" i="1"/>
  <c r="L144" i="1"/>
  <c r="K144" i="1"/>
  <c r="L140" i="1"/>
  <c r="K140" i="1"/>
  <c r="L136" i="1"/>
  <c r="K136" i="1"/>
  <c r="L132" i="1"/>
  <c r="K132" i="1"/>
  <c r="L128" i="1"/>
  <c r="K128" i="1"/>
  <c r="L124" i="1"/>
  <c r="K124" i="1"/>
  <c r="L120" i="1"/>
  <c r="K120" i="1"/>
  <c r="L116" i="1"/>
  <c r="K116" i="1"/>
  <c r="L112" i="1"/>
  <c r="K112" i="1"/>
  <c r="L108" i="1"/>
  <c r="K108" i="1"/>
  <c r="L104" i="1"/>
  <c r="K104" i="1"/>
  <c r="L100" i="1"/>
  <c r="K100" i="1"/>
  <c r="L96" i="1"/>
  <c r="K96" i="1"/>
  <c r="L92" i="1"/>
  <c r="K92" i="1"/>
  <c r="L88" i="1"/>
  <c r="K88" i="1"/>
  <c r="L84" i="1"/>
  <c r="K84" i="1"/>
  <c r="L80" i="1"/>
  <c r="K80" i="1"/>
  <c r="L76" i="1"/>
  <c r="K76" i="1"/>
  <c r="L72" i="1"/>
  <c r="K72" i="1"/>
  <c r="L68" i="1"/>
  <c r="K68" i="1"/>
  <c r="L64" i="1"/>
  <c r="K64" i="1"/>
  <c r="L60" i="1"/>
  <c r="K60" i="1"/>
  <c r="L56" i="1"/>
  <c r="K56" i="1"/>
  <c r="L52" i="1"/>
  <c r="K52" i="1"/>
  <c r="L48" i="1"/>
  <c r="K48" i="1"/>
  <c r="L44" i="1"/>
  <c r="K44" i="1"/>
  <c r="L40" i="1"/>
  <c r="K40" i="1"/>
  <c r="L36" i="1"/>
  <c r="K36" i="1"/>
  <c r="L32" i="1"/>
  <c r="K32" i="1"/>
  <c r="L28" i="1"/>
  <c r="K28" i="1"/>
  <c r="L24" i="1"/>
  <c r="K24" i="1"/>
  <c r="L20" i="1"/>
  <c r="K20" i="1"/>
  <c r="L16" i="1"/>
  <c r="K16" i="1"/>
  <c r="L12" i="1"/>
  <c r="K12" i="1"/>
  <c r="L8" i="1"/>
  <c r="K8" i="1"/>
  <c r="L435" i="1"/>
  <c r="K435" i="1"/>
  <c r="L419" i="1"/>
  <c r="K419" i="1"/>
  <c r="L403" i="1"/>
  <c r="K403" i="1"/>
  <c r="L387" i="1"/>
  <c r="K387" i="1"/>
  <c r="L375" i="1"/>
  <c r="K375" i="1"/>
  <c r="L367" i="1"/>
  <c r="K367" i="1"/>
  <c r="L355" i="1"/>
  <c r="K355" i="1"/>
  <c r="L351" i="1"/>
  <c r="K351" i="1"/>
  <c r="L347" i="1"/>
  <c r="K347" i="1"/>
  <c r="L343" i="1"/>
  <c r="K343" i="1"/>
  <c r="L339" i="1"/>
  <c r="K339" i="1"/>
  <c r="L335" i="1"/>
  <c r="K335" i="1"/>
  <c r="L331" i="1"/>
  <c r="K331" i="1"/>
  <c r="L327" i="1"/>
  <c r="K327" i="1"/>
  <c r="L323" i="1"/>
  <c r="K323" i="1"/>
  <c r="L319" i="1"/>
  <c r="K319" i="1"/>
  <c r="L315" i="1"/>
  <c r="K315" i="1"/>
  <c r="L311" i="1"/>
  <c r="K311" i="1"/>
  <c r="L307" i="1"/>
  <c r="K307" i="1"/>
  <c r="L303" i="1"/>
  <c r="K303" i="1"/>
  <c r="L299" i="1"/>
  <c r="K299" i="1"/>
  <c r="L295" i="1"/>
  <c r="K295" i="1"/>
  <c r="L291" i="1"/>
  <c r="K291" i="1"/>
  <c r="L287" i="1"/>
  <c r="K287" i="1"/>
  <c r="L283" i="1"/>
  <c r="K283" i="1"/>
  <c r="L279" i="1"/>
  <c r="K279" i="1"/>
  <c r="L275" i="1"/>
  <c r="K275" i="1"/>
  <c r="L271" i="1"/>
  <c r="K271" i="1"/>
  <c r="L267" i="1"/>
  <c r="K267" i="1"/>
  <c r="L263" i="1"/>
  <c r="K263" i="1"/>
  <c r="L259" i="1"/>
  <c r="K259" i="1"/>
  <c r="L255" i="1"/>
  <c r="K255" i="1"/>
  <c r="L251" i="1"/>
  <c r="K251" i="1"/>
  <c r="L247" i="1"/>
  <c r="K247" i="1"/>
  <c r="L243" i="1"/>
  <c r="K243" i="1"/>
  <c r="L239" i="1"/>
  <c r="K239" i="1"/>
  <c r="L235" i="1"/>
  <c r="K235" i="1"/>
  <c r="L231" i="1"/>
  <c r="K231" i="1"/>
  <c r="L227" i="1"/>
  <c r="K227" i="1"/>
  <c r="L223" i="1"/>
  <c r="K223" i="1"/>
  <c r="L219" i="1"/>
  <c r="K219" i="1"/>
  <c r="L215" i="1"/>
  <c r="K215" i="1"/>
  <c r="L211" i="1"/>
  <c r="K211" i="1"/>
  <c r="L207" i="1"/>
  <c r="K207" i="1"/>
  <c r="L203" i="1"/>
  <c r="K203" i="1"/>
  <c r="L199" i="1"/>
  <c r="K199" i="1"/>
  <c r="L195" i="1"/>
  <c r="K195" i="1"/>
  <c r="L191" i="1"/>
  <c r="K191" i="1"/>
  <c r="L187" i="1"/>
  <c r="K187" i="1"/>
  <c r="L183" i="1"/>
  <c r="K183" i="1"/>
  <c r="L179" i="1"/>
  <c r="K179" i="1"/>
  <c r="L175" i="1"/>
  <c r="K175" i="1"/>
  <c r="L171" i="1"/>
  <c r="K171" i="1"/>
  <c r="L167" i="1"/>
  <c r="K167" i="1"/>
  <c r="L163" i="1"/>
  <c r="K163" i="1"/>
  <c r="L159" i="1"/>
  <c r="K159" i="1"/>
  <c r="L155" i="1"/>
  <c r="K155" i="1"/>
  <c r="L151" i="1"/>
  <c r="K151" i="1"/>
  <c r="L147" i="1"/>
  <c r="K147" i="1"/>
  <c r="L143" i="1"/>
  <c r="K143" i="1"/>
  <c r="L139" i="1"/>
  <c r="K139" i="1"/>
  <c r="L135" i="1"/>
  <c r="K135" i="1"/>
  <c r="L131" i="1"/>
  <c r="K131" i="1"/>
  <c r="L127" i="1"/>
  <c r="K127" i="1"/>
  <c r="L123" i="1"/>
  <c r="K123" i="1"/>
  <c r="L119" i="1"/>
  <c r="K119" i="1"/>
  <c r="L115" i="1"/>
  <c r="K115" i="1"/>
  <c r="L111" i="1"/>
  <c r="K111" i="1"/>
  <c r="L107" i="1"/>
  <c r="K107" i="1"/>
  <c r="L103" i="1"/>
  <c r="K103" i="1"/>
  <c r="L99" i="1"/>
  <c r="K99" i="1"/>
  <c r="L95" i="1"/>
  <c r="K95" i="1"/>
  <c r="L91" i="1"/>
  <c r="K91" i="1"/>
  <c r="L87" i="1"/>
  <c r="K87" i="1"/>
  <c r="L83" i="1"/>
  <c r="K83" i="1"/>
  <c r="L79" i="1"/>
  <c r="K79" i="1"/>
  <c r="L75" i="1"/>
  <c r="K75" i="1"/>
  <c r="L71" i="1"/>
  <c r="K71" i="1"/>
  <c r="L67" i="1"/>
  <c r="K67" i="1"/>
  <c r="L63" i="1"/>
  <c r="K63" i="1"/>
  <c r="L59" i="1"/>
  <c r="K59" i="1"/>
  <c r="L55" i="1"/>
  <c r="K55" i="1"/>
  <c r="L51" i="1"/>
  <c r="K51" i="1"/>
  <c r="L47" i="1"/>
  <c r="K47" i="1"/>
  <c r="L43" i="1"/>
  <c r="K43" i="1"/>
  <c r="L39" i="1"/>
  <c r="K39" i="1"/>
  <c r="L35" i="1"/>
  <c r="K35" i="1"/>
  <c r="L31" i="1"/>
  <c r="K31" i="1"/>
  <c r="L27" i="1"/>
  <c r="K27" i="1"/>
  <c r="L23" i="1"/>
  <c r="K23" i="1"/>
  <c r="L19" i="1"/>
  <c r="K19" i="1"/>
  <c r="L15" i="1"/>
  <c r="K15" i="1"/>
  <c r="L11" i="1"/>
  <c r="K11" i="1"/>
  <c r="H125" i="4"/>
  <c r="H126" i="4"/>
  <c r="H127" i="4"/>
  <c r="H128" i="4"/>
  <c r="H129" i="4"/>
  <c r="H130" i="4"/>
  <c r="H131" i="4"/>
  <c r="H132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K16" i="8" l="1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9" i="8"/>
  <c r="K450" i="8"/>
  <c r="K451" i="8"/>
  <c r="K452" i="8"/>
  <c r="K453" i="8"/>
  <c r="K454" i="8"/>
  <c r="K455" i="8"/>
  <c r="K15" i="8"/>
  <c r="K14" i="8"/>
  <c r="M453" i="8" l="1"/>
  <c r="L453" i="8"/>
  <c r="H137" i="4" s="1"/>
  <c r="M433" i="8"/>
  <c r="L433" i="8"/>
  <c r="H117" i="4" s="1"/>
  <c r="M421" i="8"/>
  <c r="L421" i="8"/>
  <c r="H105" i="4" s="1"/>
  <c r="M409" i="8"/>
  <c r="L409" i="8"/>
  <c r="H93" i="4" s="1"/>
  <c r="M393" i="8"/>
  <c r="L393" i="8"/>
  <c r="H77" i="4" s="1"/>
  <c r="M452" i="8"/>
  <c r="L452" i="8"/>
  <c r="H136" i="4" s="1"/>
  <c r="M436" i="8"/>
  <c r="L436" i="8"/>
  <c r="H120" i="4" s="1"/>
  <c r="M428" i="8"/>
  <c r="L428" i="8"/>
  <c r="H112" i="4" s="1"/>
  <c r="M420" i="8"/>
  <c r="L420" i="8"/>
  <c r="H104" i="4" s="1"/>
  <c r="M412" i="8"/>
  <c r="L412" i="8"/>
  <c r="H96" i="4" s="1"/>
  <c r="M404" i="8"/>
  <c r="L404" i="8"/>
  <c r="H88" i="4" s="1"/>
  <c r="M396" i="8"/>
  <c r="L396" i="8"/>
  <c r="H80" i="4" s="1"/>
  <c r="M376" i="8"/>
  <c r="L376" i="8"/>
  <c r="H60" i="4" s="1"/>
  <c r="M364" i="8"/>
  <c r="L364" i="8"/>
  <c r="H48" i="4" s="1"/>
  <c r="M352" i="8"/>
  <c r="L352" i="8"/>
  <c r="H36" i="4" s="1"/>
  <c r="M455" i="8"/>
  <c r="L455" i="8"/>
  <c r="H139" i="4" s="1"/>
  <c r="M451" i="8"/>
  <c r="L451" i="8"/>
  <c r="H135" i="4" s="1"/>
  <c r="M439" i="8"/>
  <c r="L439" i="8"/>
  <c r="H123" i="4" s="1"/>
  <c r="M435" i="8"/>
  <c r="L435" i="8"/>
  <c r="H119" i="4" s="1"/>
  <c r="M431" i="8"/>
  <c r="L431" i="8"/>
  <c r="H115" i="4" s="1"/>
  <c r="M427" i="8"/>
  <c r="L427" i="8"/>
  <c r="H111" i="4" s="1"/>
  <c r="M423" i="8"/>
  <c r="L423" i="8"/>
  <c r="H107" i="4" s="1"/>
  <c r="M419" i="8"/>
  <c r="L419" i="8"/>
  <c r="H103" i="4" s="1"/>
  <c r="M415" i="8"/>
  <c r="L415" i="8"/>
  <c r="H99" i="4" s="1"/>
  <c r="M411" i="8"/>
  <c r="L411" i="8"/>
  <c r="H95" i="4" s="1"/>
  <c r="M407" i="8"/>
  <c r="L407" i="8"/>
  <c r="H91" i="4" s="1"/>
  <c r="M403" i="8"/>
  <c r="L403" i="8"/>
  <c r="H87" i="4" s="1"/>
  <c r="M399" i="8"/>
  <c r="L399" i="8"/>
  <c r="H83" i="4" s="1"/>
  <c r="M395" i="8"/>
  <c r="L395" i="8"/>
  <c r="H79" i="4" s="1"/>
  <c r="M391" i="8"/>
  <c r="L391" i="8"/>
  <c r="H75" i="4" s="1"/>
  <c r="M387" i="8"/>
  <c r="L387" i="8"/>
  <c r="H71" i="4" s="1"/>
  <c r="M383" i="8"/>
  <c r="L383" i="8"/>
  <c r="H67" i="4" s="1"/>
  <c r="M379" i="8"/>
  <c r="L379" i="8"/>
  <c r="H63" i="4" s="1"/>
  <c r="M375" i="8"/>
  <c r="L375" i="8"/>
  <c r="H59" i="4" s="1"/>
  <c r="M371" i="8"/>
  <c r="L371" i="8"/>
  <c r="H55" i="4" s="1"/>
  <c r="M367" i="8"/>
  <c r="L367" i="8"/>
  <c r="H51" i="4" s="1"/>
  <c r="M363" i="8"/>
  <c r="L363" i="8"/>
  <c r="H47" i="4" s="1"/>
  <c r="M359" i="8"/>
  <c r="L359" i="8"/>
  <c r="H43" i="4" s="1"/>
  <c r="M355" i="8"/>
  <c r="L355" i="8"/>
  <c r="H39" i="4" s="1"/>
  <c r="M351" i="8"/>
  <c r="L351" i="8"/>
  <c r="H35" i="4" s="1"/>
  <c r="M347" i="8"/>
  <c r="L347" i="8"/>
  <c r="H31" i="4" s="1"/>
  <c r="M343" i="8"/>
  <c r="L343" i="8"/>
  <c r="H27" i="4" s="1"/>
  <c r="M339" i="8"/>
  <c r="L339" i="8"/>
  <c r="H23" i="4" s="1"/>
  <c r="M335" i="8"/>
  <c r="L335" i="8"/>
  <c r="H19" i="4" s="1"/>
  <c r="M331" i="8"/>
  <c r="L331" i="8"/>
  <c r="H15" i="4" s="1"/>
  <c r="M327" i="8"/>
  <c r="L327" i="8"/>
  <c r="H11" i="4" s="1"/>
  <c r="M323" i="8"/>
  <c r="L323" i="8"/>
  <c r="H7" i="4" s="1"/>
  <c r="M319" i="8"/>
  <c r="L319" i="8"/>
  <c r="M315" i="8"/>
  <c r="L315" i="8"/>
  <c r="M311" i="8"/>
  <c r="L311" i="8"/>
  <c r="M307" i="8"/>
  <c r="L307" i="8"/>
  <c r="M303" i="8"/>
  <c r="L303" i="8"/>
  <c r="M299" i="8"/>
  <c r="L299" i="8"/>
  <c r="M295" i="8"/>
  <c r="L295" i="8"/>
  <c r="M291" i="8"/>
  <c r="L291" i="8"/>
  <c r="M287" i="8"/>
  <c r="L287" i="8"/>
  <c r="M283" i="8"/>
  <c r="L283" i="8"/>
  <c r="M279" i="8"/>
  <c r="L279" i="8"/>
  <c r="M275" i="8"/>
  <c r="L275" i="8"/>
  <c r="M271" i="8"/>
  <c r="L271" i="8"/>
  <c r="M267" i="8"/>
  <c r="L267" i="8"/>
  <c r="M263" i="8"/>
  <c r="L263" i="8"/>
  <c r="M259" i="8"/>
  <c r="L259" i="8"/>
  <c r="M255" i="8"/>
  <c r="L255" i="8"/>
  <c r="M251" i="8"/>
  <c r="L251" i="8"/>
  <c r="M247" i="8"/>
  <c r="L247" i="8"/>
  <c r="M243" i="8"/>
  <c r="L243" i="8"/>
  <c r="M239" i="8"/>
  <c r="L239" i="8"/>
  <c r="M235" i="8"/>
  <c r="L235" i="8"/>
  <c r="M231" i="8"/>
  <c r="L231" i="8"/>
  <c r="M227" i="8"/>
  <c r="L227" i="8"/>
  <c r="M223" i="8"/>
  <c r="L223" i="8"/>
  <c r="M219" i="8"/>
  <c r="L219" i="8"/>
  <c r="M215" i="8"/>
  <c r="L215" i="8"/>
  <c r="M211" i="8"/>
  <c r="L211" i="8"/>
  <c r="M207" i="8"/>
  <c r="L207" i="8"/>
  <c r="M203" i="8"/>
  <c r="L203" i="8"/>
  <c r="M199" i="8"/>
  <c r="L199" i="8"/>
  <c r="M195" i="8"/>
  <c r="L195" i="8"/>
  <c r="M191" i="8"/>
  <c r="L191" i="8"/>
  <c r="M187" i="8"/>
  <c r="L187" i="8"/>
  <c r="M183" i="8"/>
  <c r="L183" i="8"/>
  <c r="M179" i="8"/>
  <c r="L179" i="8"/>
  <c r="M175" i="8"/>
  <c r="L175" i="8"/>
  <c r="M171" i="8"/>
  <c r="L171" i="8"/>
  <c r="M167" i="8"/>
  <c r="L167" i="8"/>
  <c r="M163" i="8"/>
  <c r="L163" i="8"/>
  <c r="M159" i="8"/>
  <c r="L159" i="8"/>
  <c r="M155" i="8"/>
  <c r="L155" i="8"/>
  <c r="M151" i="8"/>
  <c r="L151" i="8"/>
  <c r="M147" i="8"/>
  <c r="L147" i="8"/>
  <c r="M143" i="8"/>
  <c r="L143" i="8"/>
  <c r="M139" i="8"/>
  <c r="L139" i="8"/>
  <c r="M135" i="8"/>
  <c r="L135" i="8"/>
  <c r="M131" i="8"/>
  <c r="L131" i="8"/>
  <c r="M127" i="8"/>
  <c r="L127" i="8"/>
  <c r="M123" i="8"/>
  <c r="L123" i="8"/>
  <c r="M119" i="8"/>
  <c r="L119" i="8"/>
  <c r="M115" i="8"/>
  <c r="L115" i="8"/>
  <c r="M111" i="8"/>
  <c r="L111" i="8"/>
  <c r="M107" i="8"/>
  <c r="L107" i="8"/>
  <c r="M103" i="8"/>
  <c r="L103" i="8"/>
  <c r="M99" i="8"/>
  <c r="L99" i="8"/>
  <c r="M95" i="8"/>
  <c r="L95" i="8"/>
  <c r="M91" i="8"/>
  <c r="L91" i="8"/>
  <c r="M87" i="8"/>
  <c r="L87" i="8"/>
  <c r="M83" i="8"/>
  <c r="L83" i="8"/>
  <c r="M79" i="8"/>
  <c r="L79" i="8"/>
  <c r="M75" i="8"/>
  <c r="L75" i="8"/>
  <c r="M71" i="8"/>
  <c r="L71" i="8"/>
  <c r="M67" i="8"/>
  <c r="L67" i="8"/>
  <c r="M63" i="8"/>
  <c r="L63" i="8"/>
  <c r="M59" i="8"/>
  <c r="L59" i="8"/>
  <c r="M55" i="8"/>
  <c r="L55" i="8"/>
  <c r="M51" i="8"/>
  <c r="L51" i="8"/>
  <c r="M47" i="8"/>
  <c r="L47" i="8"/>
  <c r="M43" i="8"/>
  <c r="L43" i="8"/>
  <c r="M39" i="8"/>
  <c r="L39" i="8"/>
  <c r="M35" i="8"/>
  <c r="L35" i="8"/>
  <c r="M31" i="8"/>
  <c r="L31" i="8"/>
  <c r="M27" i="8"/>
  <c r="L27" i="8"/>
  <c r="M23" i="8"/>
  <c r="L23" i="8"/>
  <c r="M19" i="8"/>
  <c r="L19" i="8"/>
  <c r="M454" i="8"/>
  <c r="L454" i="8"/>
  <c r="H138" i="4" s="1"/>
  <c r="M450" i="8"/>
  <c r="L450" i="8"/>
  <c r="H134" i="4" s="1"/>
  <c r="M438" i="8"/>
  <c r="L438" i="8"/>
  <c r="H122" i="4" s="1"/>
  <c r="M434" i="8"/>
  <c r="L434" i="8"/>
  <c r="H118" i="4" s="1"/>
  <c r="M430" i="8"/>
  <c r="L430" i="8"/>
  <c r="H114" i="4" s="1"/>
  <c r="M426" i="8"/>
  <c r="L426" i="8"/>
  <c r="H110" i="4" s="1"/>
  <c r="M422" i="8"/>
  <c r="L422" i="8"/>
  <c r="H106" i="4" s="1"/>
  <c r="M418" i="8"/>
  <c r="L418" i="8"/>
  <c r="H102" i="4" s="1"/>
  <c r="M414" i="8"/>
  <c r="L414" i="8"/>
  <c r="H98" i="4" s="1"/>
  <c r="M410" i="8"/>
  <c r="L410" i="8"/>
  <c r="H94" i="4" s="1"/>
  <c r="M406" i="8"/>
  <c r="L406" i="8"/>
  <c r="H90" i="4" s="1"/>
  <c r="M402" i="8"/>
  <c r="L402" i="8"/>
  <c r="H86" i="4" s="1"/>
  <c r="M398" i="8"/>
  <c r="L398" i="8"/>
  <c r="H82" i="4" s="1"/>
  <c r="M394" i="8"/>
  <c r="L394" i="8"/>
  <c r="H78" i="4" s="1"/>
  <c r="M390" i="8"/>
  <c r="L390" i="8"/>
  <c r="H74" i="4" s="1"/>
  <c r="M386" i="8"/>
  <c r="L386" i="8"/>
  <c r="H70" i="4" s="1"/>
  <c r="M382" i="8"/>
  <c r="L382" i="8"/>
  <c r="H66" i="4" s="1"/>
  <c r="M378" i="8"/>
  <c r="L378" i="8"/>
  <c r="H62" i="4" s="1"/>
  <c r="M374" i="8"/>
  <c r="L374" i="8"/>
  <c r="H58" i="4" s="1"/>
  <c r="M370" i="8"/>
  <c r="L370" i="8"/>
  <c r="H54" i="4" s="1"/>
  <c r="M366" i="8"/>
  <c r="L366" i="8"/>
  <c r="H50" i="4" s="1"/>
  <c r="M362" i="8"/>
  <c r="L362" i="8"/>
  <c r="H46" i="4" s="1"/>
  <c r="M358" i="8"/>
  <c r="L358" i="8"/>
  <c r="H42" i="4" s="1"/>
  <c r="M354" i="8"/>
  <c r="L354" i="8"/>
  <c r="H38" i="4" s="1"/>
  <c r="M350" i="8"/>
  <c r="L350" i="8"/>
  <c r="H34" i="4" s="1"/>
  <c r="M346" i="8"/>
  <c r="L346" i="8"/>
  <c r="H30" i="4" s="1"/>
  <c r="M342" i="8"/>
  <c r="L342" i="8"/>
  <c r="H26" i="4" s="1"/>
  <c r="M338" i="8"/>
  <c r="L338" i="8"/>
  <c r="H22" i="4" s="1"/>
  <c r="M334" i="8"/>
  <c r="L334" i="8"/>
  <c r="H18" i="4" s="1"/>
  <c r="M330" i="8"/>
  <c r="L330" i="8"/>
  <c r="H14" i="4" s="1"/>
  <c r="M326" i="8"/>
  <c r="L326" i="8"/>
  <c r="H10" i="4" s="1"/>
  <c r="M322" i="8"/>
  <c r="L322" i="8"/>
  <c r="H6" i="4" s="1"/>
  <c r="M318" i="8"/>
  <c r="L318" i="8"/>
  <c r="M314" i="8"/>
  <c r="L314" i="8"/>
  <c r="M310" i="8"/>
  <c r="L310" i="8"/>
  <c r="M306" i="8"/>
  <c r="L306" i="8"/>
  <c r="M302" i="8"/>
  <c r="L302" i="8"/>
  <c r="M298" i="8"/>
  <c r="L298" i="8"/>
  <c r="M294" i="8"/>
  <c r="L294" i="8"/>
  <c r="M290" i="8"/>
  <c r="L290" i="8"/>
  <c r="M286" i="8"/>
  <c r="L286" i="8"/>
  <c r="M282" i="8"/>
  <c r="L282" i="8"/>
  <c r="M278" i="8"/>
  <c r="L278" i="8"/>
  <c r="M274" i="8"/>
  <c r="L274" i="8"/>
  <c r="M270" i="8"/>
  <c r="L270" i="8"/>
  <c r="M266" i="8"/>
  <c r="L266" i="8"/>
  <c r="M262" i="8"/>
  <c r="L262" i="8"/>
  <c r="M258" i="8"/>
  <c r="L258" i="8"/>
  <c r="M254" i="8"/>
  <c r="L254" i="8"/>
  <c r="M250" i="8"/>
  <c r="L250" i="8"/>
  <c r="M246" i="8"/>
  <c r="L246" i="8"/>
  <c r="M242" i="8"/>
  <c r="L242" i="8"/>
  <c r="M238" i="8"/>
  <c r="L238" i="8"/>
  <c r="M234" i="8"/>
  <c r="L234" i="8"/>
  <c r="M230" i="8"/>
  <c r="L230" i="8"/>
  <c r="M226" i="8"/>
  <c r="L226" i="8"/>
  <c r="M222" i="8"/>
  <c r="L222" i="8"/>
  <c r="M218" i="8"/>
  <c r="L218" i="8"/>
  <c r="M214" i="8"/>
  <c r="L214" i="8"/>
  <c r="M210" i="8"/>
  <c r="L210" i="8"/>
  <c r="M206" i="8"/>
  <c r="L206" i="8"/>
  <c r="M202" i="8"/>
  <c r="L202" i="8"/>
  <c r="M198" i="8"/>
  <c r="L198" i="8"/>
  <c r="M194" i="8"/>
  <c r="L194" i="8"/>
  <c r="M190" i="8"/>
  <c r="L190" i="8"/>
  <c r="M186" i="8"/>
  <c r="L186" i="8"/>
  <c r="M182" i="8"/>
  <c r="L182" i="8"/>
  <c r="M178" i="8"/>
  <c r="L178" i="8"/>
  <c r="M174" i="8"/>
  <c r="L174" i="8"/>
  <c r="M170" i="8"/>
  <c r="L170" i="8"/>
  <c r="M166" i="8"/>
  <c r="L166" i="8"/>
  <c r="M162" i="8"/>
  <c r="L162" i="8"/>
  <c r="M158" i="8"/>
  <c r="L158" i="8"/>
  <c r="M154" i="8"/>
  <c r="L154" i="8"/>
  <c r="M150" i="8"/>
  <c r="L150" i="8"/>
  <c r="M146" i="8"/>
  <c r="L146" i="8"/>
  <c r="M142" i="8"/>
  <c r="L142" i="8"/>
  <c r="M138" i="8"/>
  <c r="L138" i="8"/>
  <c r="M134" i="8"/>
  <c r="L134" i="8"/>
  <c r="M130" i="8"/>
  <c r="L130" i="8"/>
  <c r="M126" i="8"/>
  <c r="L126" i="8"/>
  <c r="M122" i="8"/>
  <c r="L122" i="8"/>
  <c r="M118" i="8"/>
  <c r="L118" i="8"/>
  <c r="M114" i="8"/>
  <c r="L114" i="8"/>
  <c r="M110" i="8"/>
  <c r="L110" i="8"/>
  <c r="M106" i="8"/>
  <c r="L106" i="8"/>
  <c r="M102" i="8"/>
  <c r="L102" i="8"/>
  <c r="M98" i="8"/>
  <c r="L98" i="8"/>
  <c r="M94" i="8"/>
  <c r="L94" i="8"/>
  <c r="M90" i="8"/>
  <c r="L90" i="8"/>
  <c r="M86" i="8"/>
  <c r="L86" i="8"/>
  <c r="M82" i="8"/>
  <c r="L82" i="8"/>
  <c r="M78" i="8"/>
  <c r="L78" i="8"/>
  <c r="M74" i="8"/>
  <c r="L74" i="8"/>
  <c r="M70" i="8"/>
  <c r="L70" i="8"/>
  <c r="M66" i="8"/>
  <c r="L66" i="8"/>
  <c r="M62" i="8"/>
  <c r="L62" i="8"/>
  <c r="M58" i="8"/>
  <c r="L58" i="8"/>
  <c r="M54" i="8"/>
  <c r="L54" i="8"/>
  <c r="M50" i="8"/>
  <c r="L50" i="8"/>
  <c r="M46" i="8"/>
  <c r="L46" i="8"/>
  <c r="M42" i="8"/>
  <c r="L42" i="8"/>
  <c r="M38" i="8"/>
  <c r="L38" i="8"/>
  <c r="M34" i="8"/>
  <c r="L34" i="8"/>
  <c r="M30" i="8"/>
  <c r="L30" i="8"/>
  <c r="M26" i="8"/>
  <c r="L26" i="8"/>
  <c r="M22" i="8"/>
  <c r="L22" i="8"/>
  <c r="M18" i="8"/>
  <c r="L18" i="8"/>
  <c r="M437" i="8"/>
  <c r="L437" i="8"/>
  <c r="H121" i="4" s="1"/>
  <c r="M425" i="8"/>
  <c r="L425" i="8"/>
  <c r="H109" i="4" s="1"/>
  <c r="M413" i="8"/>
  <c r="L413" i="8"/>
  <c r="H97" i="4" s="1"/>
  <c r="M405" i="8"/>
  <c r="L405" i="8"/>
  <c r="H89" i="4" s="1"/>
  <c r="M397" i="8"/>
  <c r="L397" i="8"/>
  <c r="H81" i="4" s="1"/>
  <c r="M389" i="8"/>
  <c r="L389" i="8"/>
  <c r="H73" i="4" s="1"/>
  <c r="M385" i="8"/>
  <c r="L385" i="8"/>
  <c r="H69" i="4" s="1"/>
  <c r="M381" i="8"/>
  <c r="L381" i="8"/>
  <c r="H65" i="4" s="1"/>
  <c r="M377" i="8"/>
  <c r="L377" i="8"/>
  <c r="H61" i="4" s="1"/>
  <c r="M373" i="8"/>
  <c r="L373" i="8"/>
  <c r="H57" i="4" s="1"/>
  <c r="M369" i="8"/>
  <c r="L369" i="8"/>
  <c r="H53" i="4" s="1"/>
  <c r="M365" i="8"/>
  <c r="L365" i="8"/>
  <c r="H49" i="4" s="1"/>
  <c r="M361" i="8"/>
  <c r="L361" i="8"/>
  <c r="H45" i="4" s="1"/>
  <c r="M357" i="8"/>
  <c r="L357" i="8"/>
  <c r="H41" i="4" s="1"/>
  <c r="M353" i="8"/>
  <c r="L353" i="8"/>
  <c r="H37" i="4" s="1"/>
  <c r="M349" i="8"/>
  <c r="L349" i="8"/>
  <c r="H33" i="4" s="1"/>
  <c r="M345" i="8"/>
  <c r="L345" i="8"/>
  <c r="H29" i="4" s="1"/>
  <c r="M341" i="8"/>
  <c r="L341" i="8"/>
  <c r="H25" i="4" s="1"/>
  <c r="M337" i="8"/>
  <c r="L337" i="8"/>
  <c r="H21" i="4" s="1"/>
  <c r="M333" i="8"/>
  <c r="L333" i="8"/>
  <c r="H17" i="4" s="1"/>
  <c r="M329" i="8"/>
  <c r="L329" i="8"/>
  <c r="H13" i="4" s="1"/>
  <c r="M325" i="8"/>
  <c r="L325" i="8"/>
  <c r="H9" i="4" s="1"/>
  <c r="M321" i="8"/>
  <c r="L321" i="8"/>
  <c r="H5" i="4" s="1"/>
  <c r="M317" i="8"/>
  <c r="L317" i="8"/>
  <c r="M313" i="8"/>
  <c r="L313" i="8"/>
  <c r="M309" i="8"/>
  <c r="L309" i="8"/>
  <c r="M305" i="8"/>
  <c r="L305" i="8"/>
  <c r="M301" i="8"/>
  <c r="L301" i="8"/>
  <c r="M297" i="8"/>
  <c r="L297" i="8"/>
  <c r="M293" i="8"/>
  <c r="L293" i="8"/>
  <c r="M289" i="8"/>
  <c r="L289" i="8"/>
  <c r="M285" i="8"/>
  <c r="L285" i="8"/>
  <c r="M281" i="8"/>
  <c r="L281" i="8"/>
  <c r="M277" i="8"/>
  <c r="L277" i="8"/>
  <c r="M273" i="8"/>
  <c r="L273" i="8"/>
  <c r="M269" i="8"/>
  <c r="L269" i="8"/>
  <c r="M265" i="8"/>
  <c r="L265" i="8"/>
  <c r="M261" i="8"/>
  <c r="L261" i="8"/>
  <c r="M257" i="8"/>
  <c r="L257" i="8"/>
  <c r="M253" i="8"/>
  <c r="L253" i="8"/>
  <c r="M249" i="8"/>
  <c r="L249" i="8"/>
  <c r="M245" i="8"/>
  <c r="L245" i="8"/>
  <c r="M241" i="8"/>
  <c r="L241" i="8"/>
  <c r="M237" i="8"/>
  <c r="L237" i="8"/>
  <c r="M233" i="8"/>
  <c r="L233" i="8"/>
  <c r="M229" i="8"/>
  <c r="L229" i="8"/>
  <c r="M225" i="8"/>
  <c r="L225" i="8"/>
  <c r="M221" i="8"/>
  <c r="L221" i="8"/>
  <c r="M217" i="8"/>
  <c r="L217" i="8"/>
  <c r="M213" i="8"/>
  <c r="L213" i="8"/>
  <c r="M209" i="8"/>
  <c r="L209" i="8"/>
  <c r="M205" i="8"/>
  <c r="L205" i="8"/>
  <c r="M201" i="8"/>
  <c r="L201" i="8"/>
  <c r="M197" i="8"/>
  <c r="L197" i="8"/>
  <c r="M193" i="8"/>
  <c r="L193" i="8"/>
  <c r="M189" i="8"/>
  <c r="L189" i="8"/>
  <c r="M185" i="8"/>
  <c r="L185" i="8"/>
  <c r="M181" i="8"/>
  <c r="L181" i="8"/>
  <c r="M177" i="8"/>
  <c r="L177" i="8"/>
  <c r="M173" i="8"/>
  <c r="L173" i="8"/>
  <c r="M169" i="8"/>
  <c r="L169" i="8"/>
  <c r="M165" i="8"/>
  <c r="L165" i="8"/>
  <c r="M161" i="8"/>
  <c r="L161" i="8"/>
  <c r="M157" i="8"/>
  <c r="L157" i="8"/>
  <c r="M153" i="8"/>
  <c r="L153" i="8"/>
  <c r="M149" i="8"/>
  <c r="L149" i="8"/>
  <c r="M145" i="8"/>
  <c r="L145" i="8"/>
  <c r="M141" i="8"/>
  <c r="L141" i="8"/>
  <c r="M137" i="8"/>
  <c r="L137" i="8"/>
  <c r="M133" i="8"/>
  <c r="L133" i="8"/>
  <c r="M129" i="8"/>
  <c r="L129" i="8"/>
  <c r="M125" i="8"/>
  <c r="L125" i="8"/>
  <c r="M121" i="8"/>
  <c r="L121" i="8"/>
  <c r="M117" i="8"/>
  <c r="L117" i="8"/>
  <c r="M113" i="8"/>
  <c r="L113" i="8"/>
  <c r="M109" i="8"/>
  <c r="L109" i="8"/>
  <c r="M105" i="8"/>
  <c r="L105" i="8"/>
  <c r="M101" i="8"/>
  <c r="L101" i="8"/>
  <c r="M97" i="8"/>
  <c r="L97" i="8"/>
  <c r="M93" i="8"/>
  <c r="L93" i="8"/>
  <c r="M89" i="8"/>
  <c r="L89" i="8"/>
  <c r="M85" i="8"/>
  <c r="L85" i="8"/>
  <c r="M81" i="8"/>
  <c r="L81" i="8"/>
  <c r="M77" i="8"/>
  <c r="L77" i="8"/>
  <c r="M73" i="8"/>
  <c r="L73" i="8"/>
  <c r="M69" i="8"/>
  <c r="L69" i="8"/>
  <c r="M65" i="8"/>
  <c r="L65" i="8"/>
  <c r="M61" i="8"/>
  <c r="L61" i="8"/>
  <c r="M57" i="8"/>
  <c r="L57" i="8"/>
  <c r="M53" i="8"/>
  <c r="L53" i="8"/>
  <c r="M49" i="8"/>
  <c r="L49" i="8"/>
  <c r="M45" i="8"/>
  <c r="L45" i="8"/>
  <c r="M41" i="8"/>
  <c r="L41" i="8"/>
  <c r="M37" i="8"/>
  <c r="L37" i="8"/>
  <c r="M33" i="8"/>
  <c r="L33" i="8"/>
  <c r="M29" i="8"/>
  <c r="L29" i="8"/>
  <c r="M25" i="8"/>
  <c r="L25" i="8"/>
  <c r="M21" i="8"/>
  <c r="L21" i="8"/>
  <c r="M17" i="8"/>
  <c r="L17" i="8"/>
  <c r="M14" i="8"/>
  <c r="L14" i="8"/>
  <c r="M449" i="8"/>
  <c r="L449" i="8"/>
  <c r="H133" i="4" s="1"/>
  <c r="M429" i="8"/>
  <c r="L429" i="8"/>
  <c r="H113" i="4" s="1"/>
  <c r="M417" i="8"/>
  <c r="L417" i="8"/>
  <c r="H101" i="4" s="1"/>
  <c r="M401" i="8"/>
  <c r="L401" i="8"/>
  <c r="H85" i="4" s="1"/>
  <c r="M15" i="8"/>
  <c r="L15" i="8"/>
  <c r="M440" i="8"/>
  <c r="L440" i="8"/>
  <c r="H124" i="4" s="1"/>
  <c r="M432" i="8"/>
  <c r="L432" i="8"/>
  <c r="H116" i="4" s="1"/>
  <c r="M424" i="8"/>
  <c r="L424" i="8"/>
  <c r="H108" i="4" s="1"/>
  <c r="M416" i="8"/>
  <c r="L416" i="8"/>
  <c r="H100" i="4" s="1"/>
  <c r="M408" i="8"/>
  <c r="L408" i="8"/>
  <c r="H92" i="4" s="1"/>
  <c r="M400" i="8"/>
  <c r="L400" i="8"/>
  <c r="H84" i="4" s="1"/>
  <c r="M392" i="8"/>
  <c r="L392" i="8"/>
  <c r="H76" i="4" s="1"/>
  <c r="M388" i="8"/>
  <c r="L388" i="8"/>
  <c r="H72" i="4" s="1"/>
  <c r="M384" i="8"/>
  <c r="L384" i="8"/>
  <c r="H68" i="4" s="1"/>
  <c r="M380" i="8"/>
  <c r="L380" i="8"/>
  <c r="H64" i="4" s="1"/>
  <c r="M372" i="8"/>
  <c r="L372" i="8"/>
  <c r="H56" i="4" s="1"/>
  <c r="M368" i="8"/>
  <c r="L368" i="8"/>
  <c r="H52" i="4" s="1"/>
  <c r="M360" i="8"/>
  <c r="L360" i="8"/>
  <c r="H44" i="4" s="1"/>
  <c r="M356" i="8"/>
  <c r="L356" i="8"/>
  <c r="H40" i="4" s="1"/>
  <c r="M348" i="8"/>
  <c r="L348" i="8"/>
  <c r="H32" i="4" s="1"/>
  <c r="M344" i="8"/>
  <c r="L344" i="8"/>
  <c r="H28" i="4" s="1"/>
  <c r="M340" i="8"/>
  <c r="L340" i="8"/>
  <c r="H24" i="4" s="1"/>
  <c r="M336" i="8"/>
  <c r="L336" i="8"/>
  <c r="H20" i="4" s="1"/>
  <c r="M332" i="8"/>
  <c r="L332" i="8"/>
  <c r="H16" i="4" s="1"/>
  <c r="M328" i="8"/>
  <c r="L328" i="8"/>
  <c r="H12" i="4" s="1"/>
  <c r="M324" i="8"/>
  <c r="L324" i="8"/>
  <c r="H8" i="4" s="1"/>
  <c r="M320" i="8"/>
  <c r="L320" i="8"/>
  <c r="H4" i="4" s="1"/>
  <c r="M316" i="8"/>
  <c r="L316" i="8"/>
  <c r="M312" i="8"/>
  <c r="L312" i="8"/>
  <c r="M308" i="8"/>
  <c r="L308" i="8"/>
  <c r="M304" i="8"/>
  <c r="L304" i="8"/>
  <c r="M300" i="8"/>
  <c r="L300" i="8"/>
  <c r="M296" i="8"/>
  <c r="L296" i="8"/>
  <c r="M292" i="8"/>
  <c r="L292" i="8"/>
  <c r="M288" i="8"/>
  <c r="L288" i="8"/>
  <c r="M284" i="8"/>
  <c r="L284" i="8"/>
  <c r="M280" i="8"/>
  <c r="L280" i="8"/>
  <c r="M276" i="8"/>
  <c r="L276" i="8"/>
  <c r="M272" i="8"/>
  <c r="L272" i="8"/>
  <c r="M268" i="8"/>
  <c r="L268" i="8"/>
  <c r="M264" i="8"/>
  <c r="L264" i="8"/>
  <c r="M260" i="8"/>
  <c r="L260" i="8"/>
  <c r="M256" i="8"/>
  <c r="L256" i="8"/>
  <c r="M252" i="8"/>
  <c r="L252" i="8"/>
  <c r="M248" i="8"/>
  <c r="L248" i="8"/>
  <c r="M244" i="8"/>
  <c r="L244" i="8"/>
  <c r="M240" i="8"/>
  <c r="L240" i="8"/>
  <c r="M236" i="8"/>
  <c r="L236" i="8"/>
  <c r="M232" i="8"/>
  <c r="L232" i="8"/>
  <c r="M228" i="8"/>
  <c r="L228" i="8"/>
  <c r="M224" i="8"/>
  <c r="L224" i="8"/>
  <c r="M220" i="8"/>
  <c r="L220" i="8"/>
  <c r="M216" i="8"/>
  <c r="L216" i="8"/>
  <c r="M212" i="8"/>
  <c r="L212" i="8"/>
  <c r="M208" i="8"/>
  <c r="L208" i="8"/>
  <c r="M204" i="8"/>
  <c r="L204" i="8"/>
  <c r="M200" i="8"/>
  <c r="L200" i="8"/>
  <c r="M196" i="8"/>
  <c r="L196" i="8"/>
  <c r="M192" i="8"/>
  <c r="L192" i="8"/>
  <c r="M188" i="8"/>
  <c r="L188" i="8"/>
  <c r="M184" i="8"/>
  <c r="L184" i="8"/>
  <c r="M180" i="8"/>
  <c r="L180" i="8"/>
  <c r="M176" i="8"/>
  <c r="L176" i="8"/>
  <c r="M172" i="8"/>
  <c r="L172" i="8"/>
  <c r="M168" i="8"/>
  <c r="L168" i="8"/>
  <c r="M164" i="8"/>
  <c r="L164" i="8"/>
  <c r="M160" i="8"/>
  <c r="L160" i="8"/>
  <c r="M156" i="8"/>
  <c r="L156" i="8"/>
  <c r="M152" i="8"/>
  <c r="L152" i="8"/>
  <c r="M148" i="8"/>
  <c r="L148" i="8"/>
  <c r="M144" i="8"/>
  <c r="L144" i="8"/>
  <c r="M140" i="8"/>
  <c r="L140" i="8"/>
  <c r="M136" i="8"/>
  <c r="L136" i="8"/>
  <c r="M132" i="8"/>
  <c r="L132" i="8"/>
  <c r="M128" i="8"/>
  <c r="L128" i="8"/>
  <c r="M124" i="8"/>
  <c r="L124" i="8"/>
  <c r="M120" i="8"/>
  <c r="L120" i="8"/>
  <c r="M116" i="8"/>
  <c r="L116" i="8"/>
  <c r="M112" i="8"/>
  <c r="L112" i="8"/>
  <c r="M108" i="8"/>
  <c r="L108" i="8"/>
  <c r="M104" i="8"/>
  <c r="L104" i="8"/>
  <c r="M100" i="8"/>
  <c r="L100" i="8"/>
  <c r="M96" i="8"/>
  <c r="L96" i="8"/>
  <c r="M92" i="8"/>
  <c r="L92" i="8"/>
  <c r="M88" i="8"/>
  <c r="L88" i="8"/>
  <c r="M84" i="8"/>
  <c r="L84" i="8"/>
  <c r="M80" i="8"/>
  <c r="L80" i="8"/>
  <c r="M76" i="8"/>
  <c r="L76" i="8"/>
  <c r="M72" i="8"/>
  <c r="L72" i="8"/>
  <c r="M68" i="8"/>
  <c r="L68" i="8"/>
  <c r="M64" i="8"/>
  <c r="L64" i="8"/>
  <c r="M60" i="8"/>
  <c r="L60" i="8"/>
  <c r="M56" i="8"/>
  <c r="L56" i="8"/>
  <c r="M52" i="8"/>
  <c r="L52" i="8"/>
  <c r="M48" i="8"/>
  <c r="L48" i="8"/>
  <c r="M44" i="8"/>
  <c r="L44" i="8"/>
  <c r="M40" i="8"/>
  <c r="L40" i="8"/>
  <c r="M36" i="8"/>
  <c r="L36" i="8"/>
  <c r="M32" i="8"/>
  <c r="L32" i="8"/>
  <c r="M28" i="8"/>
  <c r="L28" i="8"/>
  <c r="M24" i="8"/>
  <c r="L24" i="8"/>
  <c r="M20" i="8"/>
  <c r="L20" i="8"/>
  <c r="M16" i="8"/>
  <c r="L16" i="8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F4" i="4" s="1"/>
  <c r="K361" i="6"/>
  <c r="F5" i="4" s="1"/>
  <c r="K362" i="6"/>
  <c r="F6" i="4" s="1"/>
  <c r="K363" i="6"/>
  <c r="F7" i="4" s="1"/>
  <c r="K364" i="6"/>
  <c r="F8" i="4" s="1"/>
  <c r="K365" i="6"/>
  <c r="F9" i="4" s="1"/>
  <c r="K366" i="6"/>
  <c r="F10" i="4" s="1"/>
  <c r="K367" i="6"/>
  <c r="F11" i="4" s="1"/>
  <c r="K368" i="6"/>
  <c r="F12" i="4" s="1"/>
  <c r="K369" i="6"/>
  <c r="F13" i="4" s="1"/>
  <c r="K370" i="6"/>
  <c r="F14" i="4" s="1"/>
  <c r="K371" i="6"/>
  <c r="F15" i="4" s="1"/>
  <c r="K372" i="6"/>
  <c r="F16" i="4" s="1"/>
  <c r="K373" i="6"/>
  <c r="F17" i="4" s="1"/>
  <c r="K374" i="6"/>
  <c r="F18" i="4" s="1"/>
  <c r="K375" i="6"/>
  <c r="F19" i="4" s="1"/>
  <c r="K376" i="6"/>
  <c r="F20" i="4" s="1"/>
  <c r="K377" i="6"/>
  <c r="F21" i="4" s="1"/>
  <c r="K378" i="6"/>
  <c r="F22" i="4" s="1"/>
  <c r="K379" i="6"/>
  <c r="F23" i="4" s="1"/>
  <c r="K380" i="6"/>
  <c r="F24" i="4" s="1"/>
  <c r="K381" i="6"/>
  <c r="F25" i="4" s="1"/>
  <c r="K382" i="6"/>
  <c r="F26" i="4" s="1"/>
  <c r="K383" i="6"/>
  <c r="F27" i="4" s="1"/>
  <c r="K384" i="6"/>
  <c r="F28" i="4" s="1"/>
  <c r="K385" i="6"/>
  <c r="F29" i="4" s="1"/>
  <c r="K386" i="6"/>
  <c r="F30" i="4" s="1"/>
  <c r="K387" i="6"/>
  <c r="F31" i="4" s="1"/>
  <c r="K388" i="6"/>
  <c r="F32" i="4" s="1"/>
  <c r="K389" i="6"/>
  <c r="F33" i="4" s="1"/>
  <c r="K390" i="6"/>
  <c r="F34" i="4" s="1"/>
  <c r="K391" i="6"/>
  <c r="F35" i="4" s="1"/>
  <c r="K392" i="6"/>
  <c r="F36" i="4" s="1"/>
  <c r="K393" i="6"/>
  <c r="F37" i="4" s="1"/>
  <c r="K394" i="6"/>
  <c r="F38" i="4" s="1"/>
  <c r="K395" i="6"/>
  <c r="F39" i="4" s="1"/>
  <c r="K396" i="6"/>
  <c r="F40" i="4" s="1"/>
  <c r="K397" i="6"/>
  <c r="F41" i="4" s="1"/>
  <c r="K398" i="6"/>
  <c r="F42" i="4" s="1"/>
  <c r="K399" i="6"/>
  <c r="F43" i="4" s="1"/>
  <c r="K400" i="6"/>
  <c r="F44" i="4" s="1"/>
  <c r="K401" i="6"/>
  <c r="F45" i="4" s="1"/>
  <c r="K402" i="6"/>
  <c r="F46" i="4" s="1"/>
  <c r="K403" i="6"/>
  <c r="F47" i="4" s="1"/>
  <c r="K404" i="6"/>
  <c r="F48" i="4" s="1"/>
  <c r="K405" i="6"/>
  <c r="F49" i="4" s="1"/>
  <c r="K406" i="6"/>
  <c r="F50" i="4" s="1"/>
  <c r="K407" i="6"/>
  <c r="F51" i="4" s="1"/>
  <c r="K408" i="6"/>
  <c r="F52" i="4" s="1"/>
  <c r="K409" i="6"/>
  <c r="F53" i="4" s="1"/>
  <c r="K410" i="6"/>
  <c r="F54" i="4" s="1"/>
  <c r="K411" i="6"/>
  <c r="F55" i="4" s="1"/>
  <c r="K412" i="6"/>
  <c r="F56" i="4" s="1"/>
  <c r="K413" i="6"/>
  <c r="F57" i="4" s="1"/>
  <c r="K414" i="6"/>
  <c r="F58" i="4" s="1"/>
  <c r="K415" i="6"/>
  <c r="F59" i="4" s="1"/>
  <c r="K416" i="6"/>
  <c r="F60" i="4" s="1"/>
  <c r="K417" i="6"/>
  <c r="F61" i="4" s="1"/>
  <c r="K418" i="6"/>
  <c r="F62" i="4" s="1"/>
  <c r="K419" i="6"/>
  <c r="F63" i="4" s="1"/>
  <c r="K420" i="6"/>
  <c r="F64" i="4" s="1"/>
  <c r="K421" i="6"/>
  <c r="F65" i="4" s="1"/>
  <c r="K422" i="6"/>
  <c r="F66" i="4" s="1"/>
  <c r="K423" i="6"/>
  <c r="F67" i="4" s="1"/>
  <c r="K424" i="6"/>
  <c r="F68" i="4" s="1"/>
  <c r="K425" i="6"/>
  <c r="F69" i="4" s="1"/>
  <c r="K426" i="6"/>
  <c r="F70" i="4" s="1"/>
  <c r="K427" i="6"/>
  <c r="F71" i="4" s="1"/>
  <c r="K428" i="6"/>
  <c r="F72" i="4" s="1"/>
  <c r="K429" i="6"/>
  <c r="F73" i="4" s="1"/>
  <c r="K430" i="6"/>
  <c r="F74" i="4" s="1"/>
  <c r="K431" i="6"/>
  <c r="F75" i="4" s="1"/>
  <c r="K432" i="6"/>
  <c r="F76" i="4" s="1"/>
  <c r="K433" i="6"/>
  <c r="F77" i="4" s="1"/>
  <c r="K434" i="6"/>
  <c r="F78" i="4" s="1"/>
  <c r="K435" i="6"/>
  <c r="F79" i="4" s="1"/>
  <c r="K436" i="6"/>
  <c r="F80" i="4" s="1"/>
  <c r="K437" i="6"/>
  <c r="F81" i="4" s="1"/>
  <c r="K438" i="6"/>
  <c r="F82" i="4" s="1"/>
  <c r="K439" i="6"/>
  <c r="F83" i="4" s="1"/>
  <c r="K440" i="6"/>
  <c r="F84" i="4" s="1"/>
  <c r="K441" i="6"/>
  <c r="F85" i="4" s="1"/>
  <c r="K442" i="6"/>
  <c r="F86" i="4" s="1"/>
  <c r="K443" i="6"/>
  <c r="F87" i="4" s="1"/>
  <c r="K444" i="6"/>
  <c r="F88" i="4" s="1"/>
  <c r="K445" i="6"/>
  <c r="F89" i="4" s="1"/>
  <c r="K446" i="6"/>
  <c r="F90" i="4" s="1"/>
  <c r="K447" i="6"/>
  <c r="F91" i="4" s="1"/>
  <c r="K448" i="6"/>
  <c r="F92" i="4" s="1"/>
  <c r="K449" i="6"/>
  <c r="F93" i="4" s="1"/>
  <c r="K450" i="6"/>
  <c r="F94" i="4" s="1"/>
  <c r="K451" i="6"/>
  <c r="F95" i="4" s="1"/>
  <c r="K452" i="6"/>
  <c r="F96" i="4" s="1"/>
  <c r="K453" i="6"/>
  <c r="F97" i="4" s="1"/>
  <c r="K454" i="6"/>
  <c r="F98" i="4" s="1"/>
  <c r="K455" i="6"/>
  <c r="F99" i="4" s="1"/>
  <c r="K456" i="6"/>
  <c r="F100" i="4" s="1"/>
  <c r="K457" i="6"/>
  <c r="F101" i="4" s="1"/>
  <c r="K458" i="6"/>
  <c r="F102" i="4" s="1"/>
  <c r="K459" i="6"/>
  <c r="F103" i="4" s="1"/>
  <c r="K460" i="6"/>
  <c r="F104" i="4" s="1"/>
  <c r="K461" i="6"/>
  <c r="F105" i="4" s="1"/>
  <c r="K462" i="6"/>
  <c r="F106" i="4" s="1"/>
  <c r="K463" i="6"/>
  <c r="F107" i="4" s="1"/>
  <c r="K464" i="6"/>
  <c r="F108" i="4" s="1"/>
  <c r="K465" i="6"/>
  <c r="F109" i="4" s="1"/>
  <c r="K466" i="6"/>
  <c r="F110" i="4" s="1"/>
  <c r="K467" i="6"/>
  <c r="F111" i="4" s="1"/>
  <c r="K468" i="6"/>
  <c r="F112" i="4" s="1"/>
  <c r="K469" i="6"/>
  <c r="F113" i="4" s="1"/>
  <c r="K470" i="6"/>
  <c r="F114" i="4" s="1"/>
  <c r="K471" i="6"/>
  <c r="F115" i="4" s="1"/>
  <c r="K472" i="6"/>
  <c r="F116" i="4" s="1"/>
  <c r="K473" i="6"/>
  <c r="F117" i="4" s="1"/>
  <c r="K474" i="6"/>
  <c r="F118" i="4" s="1"/>
  <c r="K475" i="6"/>
  <c r="F119" i="4" s="1"/>
  <c r="K476" i="6"/>
  <c r="F120" i="4" s="1"/>
  <c r="K477" i="6"/>
  <c r="F121" i="4" s="1"/>
  <c r="K478" i="6"/>
  <c r="F122" i="4" s="1"/>
  <c r="K479" i="6"/>
  <c r="F123" i="4" s="1"/>
  <c r="K480" i="6"/>
  <c r="F124" i="4" s="1"/>
  <c r="K39" i="6"/>
  <c r="U4" i="4" l="1"/>
  <c r="D125" i="4"/>
  <c r="D126" i="4"/>
  <c r="C125" i="4"/>
  <c r="C128" i="4"/>
  <c r="C130" i="4"/>
  <c r="C131" i="4"/>
  <c r="C132" i="4"/>
  <c r="C136" i="4"/>
  <c r="C140" i="4"/>
  <c r="C144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C126" i="4"/>
  <c r="C127" i="4"/>
  <c r="C129" i="4"/>
  <c r="C133" i="4"/>
  <c r="C134" i="4"/>
  <c r="C135" i="4"/>
  <c r="C137" i="4"/>
  <c r="C138" i="4"/>
  <c r="C139" i="4"/>
  <c r="C141" i="4"/>
  <c r="C142" i="4"/>
  <c r="C143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E42" i="4"/>
  <c r="E43" i="4"/>
  <c r="E44" i="4"/>
  <c r="E45" i="4"/>
  <c r="E46" i="4"/>
  <c r="E47" i="4"/>
  <c r="E48" i="4"/>
  <c r="E49" i="4"/>
  <c r="E50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N192" i="4" s="1"/>
  <c r="E193" i="4"/>
  <c r="N193" i="4" s="1"/>
  <c r="E194" i="4"/>
  <c r="N194" i="4" s="1"/>
  <c r="E195" i="4"/>
  <c r="N195" i="4" s="1"/>
  <c r="E196" i="4"/>
  <c r="N196" i="4" s="1"/>
  <c r="E197" i="4"/>
  <c r="N197" i="4" s="1"/>
  <c r="E198" i="4"/>
  <c r="N198" i="4" s="1"/>
  <c r="E199" i="4"/>
  <c r="N199" i="4" s="1"/>
  <c r="E200" i="4"/>
  <c r="N200" i="4" s="1"/>
  <c r="E201" i="4"/>
  <c r="N201" i="4" s="1"/>
  <c r="E202" i="4"/>
  <c r="N202" i="4" s="1"/>
  <c r="E203" i="4"/>
  <c r="N203" i="4" s="1"/>
  <c r="E204" i="4"/>
  <c r="N204" i="4" s="1"/>
  <c r="E205" i="4"/>
  <c r="N205" i="4" s="1"/>
  <c r="E206" i="4"/>
  <c r="N206" i="4" s="1"/>
  <c r="E207" i="4"/>
  <c r="N207" i="4" s="1"/>
  <c r="E208" i="4"/>
  <c r="N208" i="4" s="1"/>
  <c r="E209" i="4"/>
  <c r="N209" i="4" s="1"/>
  <c r="E212" i="4"/>
  <c r="N212" i="4" s="1"/>
  <c r="E213" i="4"/>
  <c r="N213" i="4" s="1"/>
  <c r="E214" i="4"/>
  <c r="N214" i="4" s="1"/>
  <c r="E215" i="4"/>
  <c r="N215" i="4" s="1"/>
  <c r="E216" i="4"/>
  <c r="N216" i="4" s="1"/>
  <c r="E217" i="4"/>
  <c r="N217" i="4" s="1"/>
  <c r="E218" i="4"/>
  <c r="N218" i="4" s="1"/>
  <c r="E219" i="4"/>
  <c r="N219" i="4" s="1"/>
  <c r="E220" i="4"/>
  <c r="N220" i="4" s="1"/>
  <c r="E221" i="4"/>
  <c r="N221" i="4" s="1"/>
  <c r="E222" i="4"/>
  <c r="N222" i="4" s="1"/>
  <c r="E223" i="4"/>
  <c r="N223" i="4" s="1"/>
  <c r="E224" i="4"/>
  <c r="N224" i="4" s="1"/>
  <c r="E225" i="4"/>
  <c r="N225" i="4" s="1"/>
  <c r="E226" i="4"/>
  <c r="N226" i="4" s="1"/>
  <c r="E227" i="4"/>
  <c r="N227" i="4" s="1"/>
  <c r="E228" i="4"/>
  <c r="N228" i="4" s="1"/>
  <c r="E229" i="4"/>
  <c r="N229" i="4" s="1"/>
  <c r="E230" i="4"/>
  <c r="N230" i="4" s="1"/>
  <c r="E231" i="4"/>
  <c r="N231" i="4" s="1"/>
  <c r="E232" i="4"/>
  <c r="N232" i="4" s="1"/>
  <c r="E233" i="4"/>
  <c r="N233" i="4" s="1"/>
  <c r="E234" i="4"/>
  <c r="N234" i="4" s="1"/>
  <c r="E235" i="4"/>
  <c r="N235" i="4" s="1"/>
  <c r="E236" i="4"/>
  <c r="N236" i="4" s="1"/>
  <c r="E237" i="4"/>
  <c r="N237" i="4" s="1"/>
  <c r="E238" i="4"/>
  <c r="N238" i="4" s="1"/>
  <c r="E239" i="4"/>
  <c r="N239" i="4" s="1"/>
  <c r="E240" i="4"/>
  <c r="N240" i="4" s="1"/>
  <c r="E241" i="4"/>
  <c r="N241" i="4" s="1"/>
  <c r="E242" i="4"/>
  <c r="N242" i="4" s="1"/>
  <c r="E243" i="4"/>
  <c r="N243" i="4" s="1"/>
  <c r="E244" i="4"/>
  <c r="N244" i="4" s="1"/>
  <c r="E245" i="4"/>
  <c r="N245" i="4" s="1"/>
  <c r="E246" i="4"/>
  <c r="N246" i="4" s="1"/>
  <c r="E247" i="4"/>
  <c r="N247" i="4" s="1"/>
  <c r="E248" i="4"/>
  <c r="N248" i="4" s="1"/>
  <c r="E249" i="4"/>
  <c r="N249" i="4" s="1"/>
  <c r="E250" i="4"/>
  <c r="N250" i="4" s="1"/>
  <c r="E251" i="4"/>
  <c r="N251" i="4" s="1"/>
  <c r="E252" i="4"/>
  <c r="N252" i="4" s="1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C2" i="5"/>
  <c r="E41" i="4" l="1"/>
  <c r="E61" i="4"/>
  <c r="E37" i="4"/>
  <c r="E57" i="4"/>
  <c r="E33" i="4"/>
  <c r="E53" i="4"/>
  <c r="E34" i="4"/>
  <c r="E54" i="4"/>
  <c r="E40" i="4"/>
  <c r="E60" i="4"/>
  <c r="E36" i="4"/>
  <c r="E56" i="4"/>
  <c r="E32" i="4"/>
  <c r="E52" i="4"/>
  <c r="N190" i="4"/>
  <c r="E210" i="4"/>
  <c r="N210" i="4" s="1"/>
  <c r="E38" i="4"/>
  <c r="E58" i="4"/>
  <c r="N191" i="4"/>
  <c r="E211" i="4"/>
  <c r="N211" i="4" s="1"/>
  <c r="E39" i="4"/>
  <c r="E59" i="4"/>
  <c r="E35" i="4"/>
  <c r="E55" i="4"/>
  <c r="E31" i="4"/>
  <c r="E51" i="4"/>
  <c r="C85" i="5"/>
  <c r="E30" i="4"/>
  <c r="C73" i="5"/>
  <c r="E18" i="4"/>
  <c r="C61" i="5"/>
  <c r="E6" i="4"/>
  <c r="N186" i="4"/>
  <c r="C84" i="5"/>
  <c r="E29" i="4"/>
  <c r="C80" i="5"/>
  <c r="E25" i="4"/>
  <c r="C76" i="5"/>
  <c r="E21" i="4"/>
  <c r="C72" i="5"/>
  <c r="E17" i="4"/>
  <c r="C68" i="5"/>
  <c r="E13" i="4"/>
  <c r="C64" i="5"/>
  <c r="E9" i="4"/>
  <c r="C60" i="5"/>
  <c r="E5" i="4"/>
  <c r="N187" i="4"/>
  <c r="C77" i="5"/>
  <c r="E22" i="4"/>
  <c r="C65" i="5"/>
  <c r="E10" i="4"/>
  <c r="N189" i="4"/>
  <c r="N185" i="4"/>
  <c r="C83" i="5"/>
  <c r="E28" i="4"/>
  <c r="C79" i="5"/>
  <c r="E24" i="4"/>
  <c r="C75" i="5"/>
  <c r="E20" i="4"/>
  <c r="C71" i="5"/>
  <c r="E16" i="4"/>
  <c r="C67" i="5"/>
  <c r="E12" i="4"/>
  <c r="C63" i="5"/>
  <c r="E8" i="4"/>
  <c r="C59" i="5"/>
  <c r="E4" i="4"/>
  <c r="C81" i="5"/>
  <c r="E26" i="4"/>
  <c r="C69" i="5"/>
  <c r="E14" i="4"/>
  <c r="N188" i="4"/>
  <c r="C82" i="5"/>
  <c r="E27" i="4"/>
  <c r="C78" i="5"/>
  <c r="E23" i="4"/>
  <c r="C74" i="5"/>
  <c r="E19" i="4"/>
  <c r="C70" i="5"/>
  <c r="E15" i="4"/>
  <c r="C66" i="5"/>
  <c r="E11" i="4"/>
  <c r="C62" i="5"/>
  <c r="E7" i="4"/>
  <c r="C257" i="5"/>
  <c r="N175" i="4"/>
  <c r="C245" i="5"/>
  <c r="N163" i="4"/>
  <c r="C276" i="5"/>
  <c r="C264" i="5"/>
  <c r="N182" i="4"/>
  <c r="C260" i="5"/>
  <c r="N178" i="4"/>
  <c r="C256" i="5"/>
  <c r="N174" i="4"/>
  <c r="C252" i="5"/>
  <c r="N170" i="4"/>
  <c r="C248" i="5"/>
  <c r="N166" i="4"/>
  <c r="C244" i="5"/>
  <c r="N162" i="4"/>
  <c r="C273" i="5"/>
  <c r="C261" i="5"/>
  <c r="N179" i="4"/>
  <c r="C253" i="5"/>
  <c r="N171" i="4"/>
  <c r="C275" i="5"/>
  <c r="C263" i="5"/>
  <c r="N181" i="4"/>
  <c r="C259" i="5"/>
  <c r="N177" i="4"/>
  <c r="C255" i="5"/>
  <c r="N173" i="4"/>
  <c r="C251" i="5"/>
  <c r="N169" i="4"/>
  <c r="C247" i="5"/>
  <c r="N165" i="4"/>
  <c r="C265" i="5"/>
  <c r="N183" i="4"/>
  <c r="C249" i="5"/>
  <c r="N167" i="4"/>
  <c r="C274" i="5"/>
  <c r="C266" i="5"/>
  <c r="N184" i="4"/>
  <c r="C262" i="5"/>
  <c r="N180" i="4"/>
  <c r="C258" i="5"/>
  <c r="N176" i="4"/>
  <c r="C254" i="5"/>
  <c r="N172" i="4"/>
  <c r="C250" i="5"/>
  <c r="N168" i="4"/>
  <c r="C246" i="5"/>
  <c r="N164" i="4"/>
  <c r="C456" i="5"/>
  <c r="C448" i="5"/>
  <c r="C440" i="5"/>
  <c r="C432" i="5"/>
  <c r="C424" i="5"/>
  <c r="C416" i="5"/>
  <c r="C408" i="5"/>
  <c r="C400" i="5"/>
  <c r="C392" i="5"/>
  <c r="C384" i="5"/>
  <c r="C376" i="5"/>
  <c r="C368" i="5"/>
  <c r="C360" i="5"/>
  <c r="C352" i="5"/>
  <c r="C344" i="5"/>
  <c r="C336" i="5"/>
  <c r="C328" i="5"/>
  <c r="C320" i="5"/>
  <c r="C312" i="5"/>
  <c r="C304" i="5"/>
  <c r="C296" i="5"/>
  <c r="C292" i="5"/>
  <c r="C284" i="5"/>
  <c r="C280" i="5"/>
  <c r="C272" i="5"/>
  <c r="C240" i="5"/>
  <c r="C232" i="5"/>
  <c r="C224" i="5"/>
  <c r="C216" i="5"/>
  <c r="C192" i="5"/>
  <c r="C459" i="5"/>
  <c r="C455" i="5"/>
  <c r="C451" i="5"/>
  <c r="C447" i="5"/>
  <c r="C443" i="5"/>
  <c r="C439" i="5"/>
  <c r="C435" i="5"/>
  <c r="C431" i="5"/>
  <c r="C427" i="5"/>
  <c r="C423" i="5"/>
  <c r="C419" i="5"/>
  <c r="C415" i="5"/>
  <c r="C411" i="5"/>
  <c r="C407" i="5"/>
  <c r="C403" i="5"/>
  <c r="C399" i="5"/>
  <c r="C395" i="5"/>
  <c r="C391" i="5"/>
  <c r="C387" i="5"/>
  <c r="C383" i="5"/>
  <c r="C379" i="5"/>
  <c r="C375" i="5"/>
  <c r="C371" i="5"/>
  <c r="C367" i="5"/>
  <c r="C363" i="5"/>
  <c r="C359" i="5"/>
  <c r="C355" i="5"/>
  <c r="C351" i="5"/>
  <c r="C347" i="5"/>
  <c r="C343" i="5"/>
  <c r="C339" i="5"/>
  <c r="C335" i="5"/>
  <c r="C331" i="5"/>
  <c r="C327" i="5"/>
  <c r="C323" i="5"/>
  <c r="C319" i="5"/>
  <c r="C315" i="5"/>
  <c r="C311" i="5"/>
  <c r="C307" i="5"/>
  <c r="C303" i="5"/>
  <c r="C299" i="5"/>
  <c r="C295" i="5"/>
  <c r="C291" i="5"/>
  <c r="C287" i="5"/>
  <c r="C283" i="5"/>
  <c r="C279" i="5"/>
  <c r="C271" i="5"/>
  <c r="C267" i="5"/>
  <c r="C243" i="5"/>
  <c r="C239" i="5"/>
  <c r="C235" i="5"/>
  <c r="C231" i="5"/>
  <c r="C227" i="5"/>
  <c r="C223" i="5"/>
  <c r="C219" i="5"/>
  <c r="C215" i="5"/>
  <c r="C211" i="5"/>
  <c r="C207" i="5"/>
  <c r="C203" i="5"/>
  <c r="C199" i="5"/>
  <c r="C195" i="5"/>
  <c r="C191" i="5"/>
  <c r="C187" i="5"/>
  <c r="C183" i="5"/>
  <c r="C179" i="5"/>
  <c r="C175" i="5"/>
  <c r="C171" i="5"/>
  <c r="C167" i="5"/>
  <c r="C163" i="5"/>
  <c r="C159" i="5"/>
  <c r="C155" i="5"/>
  <c r="C151" i="5"/>
  <c r="C147" i="5"/>
  <c r="C143" i="5"/>
  <c r="C139" i="5"/>
  <c r="C135" i="5"/>
  <c r="C131" i="5"/>
  <c r="C127" i="5"/>
  <c r="C123" i="5"/>
  <c r="C119" i="5"/>
  <c r="C115" i="5"/>
  <c r="C111" i="5"/>
  <c r="C107" i="5"/>
  <c r="C103" i="5"/>
  <c r="C99" i="5"/>
  <c r="C95" i="5"/>
  <c r="C91" i="5"/>
  <c r="C87" i="5"/>
  <c r="C462" i="5"/>
  <c r="C454" i="5"/>
  <c r="C446" i="5"/>
  <c r="C438" i="5"/>
  <c r="C430" i="5"/>
  <c r="C422" i="5"/>
  <c r="C414" i="5"/>
  <c r="C406" i="5"/>
  <c r="C398" i="5"/>
  <c r="C390" i="5"/>
  <c r="C382" i="5"/>
  <c r="C374" i="5"/>
  <c r="C366" i="5"/>
  <c r="C362" i="5"/>
  <c r="C354" i="5"/>
  <c r="C346" i="5"/>
  <c r="C338" i="5"/>
  <c r="C330" i="5"/>
  <c r="C322" i="5"/>
  <c r="C314" i="5"/>
  <c r="C310" i="5"/>
  <c r="C302" i="5"/>
  <c r="C294" i="5"/>
  <c r="C290" i="5"/>
  <c r="C282" i="5"/>
  <c r="C278" i="5"/>
  <c r="C270" i="5"/>
  <c r="C242" i="5"/>
  <c r="C234" i="5"/>
  <c r="C226" i="5"/>
  <c r="C218" i="5"/>
  <c r="C210" i="5"/>
  <c r="C206" i="5"/>
  <c r="C198" i="5"/>
  <c r="C194" i="5"/>
  <c r="C190" i="5"/>
  <c r="C186" i="5"/>
  <c r="C182" i="5"/>
  <c r="C178" i="5"/>
  <c r="C174" i="5"/>
  <c r="C170" i="5"/>
  <c r="C166" i="5"/>
  <c r="C162" i="5"/>
  <c r="C158" i="5"/>
  <c r="C154" i="5"/>
  <c r="C150" i="5"/>
  <c r="C146" i="5"/>
  <c r="C142" i="5"/>
  <c r="C138" i="5"/>
  <c r="C134" i="5"/>
  <c r="C130" i="5"/>
  <c r="C126" i="5"/>
  <c r="C122" i="5"/>
  <c r="C118" i="5"/>
  <c r="C114" i="5"/>
  <c r="C110" i="5"/>
  <c r="C106" i="5"/>
  <c r="C102" i="5"/>
  <c r="C98" i="5"/>
  <c r="C94" i="5"/>
  <c r="C90" i="5"/>
  <c r="C86" i="5"/>
  <c r="C458" i="5"/>
  <c r="C450" i="5"/>
  <c r="C442" i="5"/>
  <c r="C434" i="5"/>
  <c r="C426" i="5"/>
  <c r="C418" i="5"/>
  <c r="C410" i="5"/>
  <c r="C402" i="5"/>
  <c r="C394" i="5"/>
  <c r="C386" i="5"/>
  <c r="C378" i="5"/>
  <c r="C370" i="5"/>
  <c r="C358" i="5"/>
  <c r="C350" i="5"/>
  <c r="C342" i="5"/>
  <c r="C334" i="5"/>
  <c r="C326" i="5"/>
  <c r="C318" i="5"/>
  <c r="C306" i="5"/>
  <c r="C298" i="5"/>
  <c r="C286" i="5"/>
  <c r="C238" i="5"/>
  <c r="C230" i="5"/>
  <c r="C222" i="5"/>
  <c r="C214" i="5"/>
  <c r="C202" i="5"/>
  <c r="C461" i="5"/>
  <c r="C457" i="5"/>
  <c r="C453" i="5"/>
  <c r="C449" i="5"/>
  <c r="C445" i="5"/>
  <c r="C441" i="5"/>
  <c r="C437" i="5"/>
  <c r="C433" i="5"/>
  <c r="C429" i="5"/>
  <c r="C425" i="5"/>
  <c r="C421" i="5"/>
  <c r="C417" i="5"/>
  <c r="C413" i="5"/>
  <c r="C409" i="5"/>
  <c r="C405" i="5"/>
  <c r="C401" i="5"/>
  <c r="C397" i="5"/>
  <c r="C389" i="5"/>
  <c r="C385" i="5"/>
  <c r="C381" i="5"/>
  <c r="C377" i="5"/>
  <c r="C373" i="5"/>
  <c r="C369" i="5"/>
  <c r="C365" i="5"/>
  <c r="C361" i="5"/>
  <c r="C357" i="5"/>
  <c r="C353" i="5"/>
  <c r="C349" i="5"/>
  <c r="C345" i="5"/>
  <c r="C341" i="5"/>
  <c r="C337" i="5"/>
  <c r="C333" i="5"/>
  <c r="C329" i="5"/>
  <c r="C325" i="5"/>
  <c r="C321" i="5"/>
  <c r="C317" i="5"/>
  <c r="C313" i="5"/>
  <c r="C309" i="5"/>
  <c r="C305" i="5"/>
  <c r="C301" i="5"/>
  <c r="C297" i="5"/>
  <c r="C293" i="5"/>
  <c r="C289" i="5"/>
  <c r="C285" i="5"/>
  <c r="C281" i="5"/>
  <c r="C277" i="5"/>
  <c r="C269" i="5"/>
  <c r="C241" i="5"/>
  <c r="C237" i="5"/>
  <c r="C233" i="5"/>
  <c r="C229" i="5"/>
  <c r="C225" i="5"/>
  <c r="C221" i="5"/>
  <c r="C217" i="5"/>
  <c r="C213" i="5"/>
  <c r="C209" i="5"/>
  <c r="C205" i="5"/>
  <c r="C201" i="5"/>
  <c r="C197" i="5"/>
  <c r="C193" i="5"/>
  <c r="C189" i="5"/>
  <c r="C185" i="5"/>
  <c r="C181" i="5"/>
  <c r="C177" i="5"/>
  <c r="C173" i="5"/>
  <c r="C169" i="5"/>
  <c r="C165" i="5"/>
  <c r="C161" i="5"/>
  <c r="C157" i="5"/>
  <c r="C153" i="5"/>
  <c r="C149" i="5"/>
  <c r="C145" i="5"/>
  <c r="C141" i="5"/>
  <c r="C137" i="5"/>
  <c r="C133" i="5"/>
  <c r="C129" i="5"/>
  <c r="C125" i="5"/>
  <c r="C121" i="5"/>
  <c r="C117" i="5"/>
  <c r="C113" i="5"/>
  <c r="C109" i="5"/>
  <c r="C105" i="5"/>
  <c r="C101" i="5"/>
  <c r="C97" i="5"/>
  <c r="C93" i="5"/>
  <c r="C89" i="5"/>
  <c r="C460" i="5"/>
  <c r="C452" i="5"/>
  <c r="C444" i="5"/>
  <c r="C436" i="5"/>
  <c r="C428" i="5"/>
  <c r="C420" i="5"/>
  <c r="C412" i="5"/>
  <c r="C404" i="5"/>
  <c r="C396" i="5"/>
  <c r="C388" i="5"/>
  <c r="C380" i="5"/>
  <c r="C372" i="5"/>
  <c r="C364" i="5"/>
  <c r="C356" i="5"/>
  <c r="C348" i="5"/>
  <c r="C340" i="5"/>
  <c r="C332" i="5"/>
  <c r="C324" i="5"/>
  <c r="C316" i="5"/>
  <c r="C308" i="5"/>
  <c r="C300" i="5"/>
  <c r="C288" i="5"/>
  <c r="C268" i="5"/>
  <c r="C236" i="5"/>
  <c r="C228" i="5"/>
  <c r="C220" i="5"/>
  <c r="C212" i="5"/>
  <c r="C208" i="5"/>
  <c r="C204" i="5"/>
  <c r="C200" i="5"/>
  <c r="C196" i="5"/>
  <c r="C188" i="5"/>
  <c r="C184" i="5"/>
  <c r="C180" i="5"/>
  <c r="C176" i="5"/>
  <c r="C172" i="5"/>
  <c r="C168" i="5"/>
  <c r="C164" i="5"/>
  <c r="C160" i="5"/>
  <c r="C156" i="5"/>
  <c r="C152" i="5"/>
  <c r="C148" i="5"/>
  <c r="C144" i="5"/>
  <c r="C140" i="5"/>
  <c r="C136" i="5"/>
  <c r="C132" i="5"/>
  <c r="C128" i="5"/>
  <c r="C124" i="5"/>
  <c r="C120" i="5"/>
  <c r="C116" i="5"/>
  <c r="C112" i="5"/>
  <c r="C108" i="5"/>
  <c r="C104" i="5"/>
  <c r="C100" i="5"/>
  <c r="C96" i="5"/>
  <c r="C92" i="5"/>
  <c r="C88" i="5"/>
  <c r="B110" i="4"/>
  <c r="O110" i="4" s="1"/>
  <c r="B78" i="4"/>
  <c r="O78" i="4" s="1"/>
  <c r="B161" i="4"/>
  <c r="K161" i="4" s="1"/>
  <c r="B149" i="4"/>
  <c r="B137" i="4"/>
  <c r="B105" i="4"/>
  <c r="O105" i="4" s="1"/>
  <c r="B73" i="4"/>
  <c r="M73" i="4" s="1"/>
  <c r="B41" i="4"/>
  <c r="B25" i="4"/>
  <c r="B9" i="4"/>
  <c r="B94" i="4"/>
  <c r="O94" i="4" s="1"/>
  <c r="B30" i="4"/>
  <c r="B14" i="4"/>
  <c r="B145" i="4"/>
  <c r="B116" i="4"/>
  <c r="O116" i="4" s="1"/>
  <c r="B100" i="4"/>
  <c r="O100" i="4" s="1"/>
  <c r="B52" i="4"/>
  <c r="O52" i="4" s="1"/>
  <c r="B36" i="4"/>
  <c r="B20" i="4"/>
  <c r="B157" i="4"/>
  <c r="K157" i="4" s="1"/>
  <c r="B153" i="4"/>
  <c r="B141" i="4"/>
  <c r="B121" i="4"/>
  <c r="O121" i="4" s="1"/>
  <c r="B89" i="4"/>
  <c r="O89" i="4" s="1"/>
  <c r="B57" i="4"/>
  <c r="O57" i="4" s="1"/>
  <c r="B76" i="4"/>
  <c r="O76" i="4" s="1"/>
  <c r="B140" i="4"/>
  <c r="B119" i="4"/>
  <c r="O119" i="4" s="1"/>
  <c r="B55" i="4"/>
  <c r="O55" i="4" s="1"/>
  <c r="B108" i="4"/>
  <c r="O108" i="4" s="1"/>
  <c r="B151" i="4"/>
  <c r="B87" i="4"/>
  <c r="O87" i="4" s="1"/>
  <c r="B135" i="4"/>
  <c r="B103" i="4"/>
  <c r="B71" i="4"/>
  <c r="O71" i="4" s="1"/>
  <c r="B156" i="4"/>
  <c r="B124" i="4"/>
  <c r="O124" i="4" s="1"/>
  <c r="B92" i="4"/>
  <c r="O92" i="4" s="1"/>
  <c r="B60" i="4"/>
  <c r="B82" i="4"/>
  <c r="O82" i="4" s="1"/>
  <c r="B66" i="4"/>
  <c r="O66" i="4" s="1"/>
  <c r="B50" i="4"/>
  <c r="O50" i="4" s="1"/>
  <c r="B38" i="4"/>
  <c r="B22" i="4"/>
  <c r="B6" i="4"/>
  <c r="B133" i="4"/>
  <c r="B129" i="4"/>
  <c r="O129" i="4" s="1"/>
  <c r="B125" i="4"/>
  <c r="B117" i="4"/>
  <c r="O117" i="4" s="1"/>
  <c r="B113" i="4"/>
  <c r="O113" i="4" s="1"/>
  <c r="B109" i="4"/>
  <c r="O109" i="4" s="1"/>
  <c r="B101" i="4"/>
  <c r="O101" i="4" s="1"/>
  <c r="B97" i="4"/>
  <c r="O97" i="4" s="1"/>
  <c r="B93" i="4"/>
  <c r="O93" i="4" s="1"/>
  <c r="B85" i="4"/>
  <c r="O85" i="4" s="1"/>
  <c r="B81" i="4"/>
  <c r="O81" i="4" s="1"/>
  <c r="B77" i="4"/>
  <c r="O77" i="4" s="1"/>
  <c r="B69" i="4"/>
  <c r="O69" i="4" s="1"/>
  <c r="B65" i="4"/>
  <c r="O65" i="4" s="1"/>
  <c r="B61" i="4"/>
  <c r="O61" i="4" s="1"/>
  <c r="B53" i="4"/>
  <c r="O53" i="4" s="1"/>
  <c r="B49" i="4"/>
  <c r="O49" i="4" s="1"/>
  <c r="B45" i="4"/>
  <c r="O45" i="4" s="1"/>
  <c r="B37" i="4"/>
  <c r="B33" i="4"/>
  <c r="B29" i="4"/>
  <c r="B21" i="4"/>
  <c r="B17" i="4"/>
  <c r="B13" i="4"/>
  <c r="B5" i="4"/>
  <c r="B4" i="4"/>
  <c r="B160" i="4"/>
  <c r="B155" i="4"/>
  <c r="B150" i="4"/>
  <c r="B144" i="4"/>
  <c r="B139" i="4"/>
  <c r="B134" i="4"/>
  <c r="B128" i="4"/>
  <c r="O128" i="4" s="1"/>
  <c r="B123" i="4"/>
  <c r="O123" i="4" s="1"/>
  <c r="B118" i="4"/>
  <c r="O118" i="4" s="1"/>
  <c r="B112" i="4"/>
  <c r="O112" i="4" s="1"/>
  <c r="B107" i="4"/>
  <c r="O107" i="4" s="1"/>
  <c r="B102" i="4"/>
  <c r="O102" i="4" s="1"/>
  <c r="B96" i="4"/>
  <c r="O96" i="4" s="1"/>
  <c r="B91" i="4"/>
  <c r="O91" i="4" s="1"/>
  <c r="B86" i="4"/>
  <c r="O86" i="4" s="1"/>
  <c r="B80" i="4"/>
  <c r="O80" i="4" s="1"/>
  <c r="B75" i="4"/>
  <c r="O75" i="4" s="1"/>
  <c r="B70" i="4"/>
  <c r="O70" i="4" s="1"/>
  <c r="B64" i="4"/>
  <c r="O64" i="4" s="1"/>
  <c r="B59" i="4"/>
  <c r="O59" i="4" s="1"/>
  <c r="B54" i="4"/>
  <c r="O54" i="4" s="1"/>
  <c r="B48" i="4"/>
  <c r="O48" i="4" s="1"/>
  <c r="B34" i="4"/>
  <c r="B18" i="4"/>
  <c r="B114" i="4"/>
  <c r="O114" i="4" s="1"/>
  <c r="B44" i="4"/>
  <c r="M44" i="4" s="1"/>
  <c r="B40" i="4"/>
  <c r="B32" i="4"/>
  <c r="B28" i="4"/>
  <c r="B24" i="4"/>
  <c r="B16" i="4"/>
  <c r="B12" i="4"/>
  <c r="B8" i="4"/>
  <c r="B159" i="4"/>
  <c r="B154" i="4"/>
  <c r="B148" i="4"/>
  <c r="B143" i="4"/>
  <c r="B138" i="4"/>
  <c r="B132" i="4"/>
  <c r="O132" i="4" s="1"/>
  <c r="B127" i="4"/>
  <c r="B122" i="4"/>
  <c r="O122" i="4" s="1"/>
  <c r="B111" i="4"/>
  <c r="O111" i="4" s="1"/>
  <c r="B106" i="4"/>
  <c r="O106" i="4" s="1"/>
  <c r="B95" i="4"/>
  <c r="O95" i="4" s="1"/>
  <c r="B90" i="4"/>
  <c r="O90" i="4" s="1"/>
  <c r="B84" i="4"/>
  <c r="O84" i="4" s="1"/>
  <c r="B79" i="4"/>
  <c r="O79" i="4" s="1"/>
  <c r="B74" i="4"/>
  <c r="O74" i="4" s="1"/>
  <c r="B68" i="4"/>
  <c r="O68" i="4" s="1"/>
  <c r="B63" i="4"/>
  <c r="O63" i="4" s="1"/>
  <c r="B58" i="4"/>
  <c r="O58" i="4" s="1"/>
  <c r="B46" i="4"/>
  <c r="O46" i="4" s="1"/>
  <c r="B146" i="4"/>
  <c r="B130" i="4"/>
  <c r="O130" i="4" s="1"/>
  <c r="B98" i="4"/>
  <c r="O98" i="4" s="1"/>
  <c r="B47" i="4"/>
  <c r="O47" i="4" s="1"/>
  <c r="B43" i="4"/>
  <c r="M43" i="4" s="1"/>
  <c r="B39" i="4"/>
  <c r="B35" i="4"/>
  <c r="B31" i="4"/>
  <c r="B27" i="4"/>
  <c r="B23" i="4"/>
  <c r="B19" i="4"/>
  <c r="B15" i="4"/>
  <c r="B11" i="4"/>
  <c r="B7" i="4"/>
  <c r="B158" i="4"/>
  <c r="B152" i="4"/>
  <c r="B147" i="4"/>
  <c r="B142" i="4"/>
  <c r="B136" i="4"/>
  <c r="B131" i="4"/>
  <c r="O131" i="4" s="1"/>
  <c r="B126" i="4"/>
  <c r="O126" i="4" s="1"/>
  <c r="B120" i="4"/>
  <c r="O120" i="4" s="1"/>
  <c r="B115" i="4"/>
  <c r="O115" i="4" s="1"/>
  <c r="B104" i="4"/>
  <c r="O104" i="4" s="1"/>
  <c r="B99" i="4"/>
  <c r="O99" i="4" s="1"/>
  <c r="B88" i="4"/>
  <c r="O88" i="4" s="1"/>
  <c r="B83" i="4"/>
  <c r="O83" i="4" s="1"/>
  <c r="B72" i="4"/>
  <c r="O72" i="4" s="1"/>
  <c r="B67" i="4"/>
  <c r="O67" i="4" s="1"/>
  <c r="B62" i="4"/>
  <c r="O62" i="4" s="1"/>
  <c r="B56" i="4"/>
  <c r="O56" i="4" s="1"/>
  <c r="B51" i="4"/>
  <c r="O51" i="4" s="1"/>
  <c r="B42" i="4"/>
  <c r="B26" i="4"/>
  <c r="B10" i="4"/>
  <c r="P260" i="4" l="1"/>
  <c r="M116" i="4"/>
  <c r="T4" i="4"/>
  <c r="M78" i="4"/>
  <c r="M110" i="4"/>
  <c r="M105" i="4"/>
  <c r="N78" i="4"/>
  <c r="N147" i="4"/>
  <c r="J147" i="4"/>
  <c r="L147" i="4"/>
  <c r="K147" i="4"/>
  <c r="O147" i="4"/>
  <c r="M147" i="4"/>
  <c r="K146" i="4"/>
  <c r="L146" i="4"/>
  <c r="N146" i="4"/>
  <c r="O146" i="4"/>
  <c r="J146" i="4"/>
  <c r="M146" i="4"/>
  <c r="O159" i="4"/>
  <c r="N159" i="4"/>
  <c r="J159" i="4"/>
  <c r="L159" i="4"/>
  <c r="M159" i="4"/>
  <c r="J152" i="4"/>
  <c r="K152" i="4"/>
  <c r="O152" i="4"/>
  <c r="L152" i="4"/>
  <c r="N152" i="4"/>
  <c r="M152" i="4"/>
  <c r="K144" i="4"/>
  <c r="J144" i="4"/>
  <c r="O144" i="4"/>
  <c r="L144" i="4"/>
  <c r="N144" i="4"/>
  <c r="M144" i="4"/>
  <c r="J149" i="4"/>
  <c r="K149" i="4"/>
  <c r="N149" i="4"/>
  <c r="O149" i="4"/>
  <c r="L149" i="4"/>
  <c r="M149" i="4"/>
  <c r="N42" i="4"/>
  <c r="L42" i="4"/>
  <c r="O42" i="4"/>
  <c r="M42" i="4"/>
  <c r="L160" i="4"/>
  <c r="O160" i="4"/>
  <c r="J160" i="4"/>
  <c r="N160" i="4"/>
  <c r="M160" i="4"/>
  <c r="J156" i="4"/>
  <c r="L156" i="4"/>
  <c r="O156" i="4"/>
  <c r="N156" i="4"/>
  <c r="M156" i="4"/>
  <c r="N158" i="4"/>
  <c r="O158" i="4"/>
  <c r="L158" i="4"/>
  <c r="J158" i="4"/>
  <c r="M158" i="4"/>
  <c r="J148" i="4"/>
  <c r="K148" i="4"/>
  <c r="L148" i="4"/>
  <c r="O148" i="4"/>
  <c r="N148" i="4"/>
  <c r="M148" i="4"/>
  <c r="J150" i="4"/>
  <c r="L150" i="4"/>
  <c r="N150" i="4"/>
  <c r="K150" i="4"/>
  <c r="O150" i="4"/>
  <c r="M150" i="4"/>
  <c r="N121" i="4"/>
  <c r="J151" i="4"/>
  <c r="K151" i="4"/>
  <c r="L151" i="4"/>
  <c r="N151" i="4"/>
  <c r="O151" i="4"/>
  <c r="M151" i="4"/>
  <c r="J153" i="4"/>
  <c r="N153" i="4"/>
  <c r="L153" i="4"/>
  <c r="K153" i="4"/>
  <c r="O153" i="4"/>
  <c r="M153" i="4"/>
  <c r="K145" i="4"/>
  <c r="N145" i="4"/>
  <c r="O145" i="4"/>
  <c r="J145" i="4"/>
  <c r="L145" i="4"/>
  <c r="M145" i="4"/>
  <c r="N161" i="4"/>
  <c r="J161" i="4"/>
  <c r="O161" i="4"/>
  <c r="L161" i="4"/>
  <c r="M161" i="4"/>
  <c r="K156" i="4"/>
  <c r="K158" i="4"/>
  <c r="N154" i="4"/>
  <c r="J154" i="4"/>
  <c r="K154" i="4"/>
  <c r="O154" i="4"/>
  <c r="L154" i="4"/>
  <c r="M154" i="4"/>
  <c r="J155" i="4"/>
  <c r="L155" i="4"/>
  <c r="O155" i="4"/>
  <c r="K155" i="4"/>
  <c r="N155" i="4"/>
  <c r="M155" i="4"/>
  <c r="L121" i="4"/>
  <c r="N157" i="4"/>
  <c r="J157" i="4"/>
  <c r="O157" i="4"/>
  <c r="L157" i="4"/>
  <c r="M157" i="4"/>
  <c r="K160" i="4"/>
  <c r="K159" i="4"/>
  <c r="N94" i="4"/>
  <c r="N89" i="4"/>
  <c r="N105" i="4"/>
  <c r="N52" i="4"/>
  <c r="O143" i="4"/>
  <c r="J143" i="4"/>
  <c r="K143" i="4"/>
  <c r="L143" i="4"/>
  <c r="M143" i="4"/>
  <c r="N57" i="4"/>
  <c r="N73" i="4"/>
  <c r="K142" i="4"/>
  <c r="N142" i="4"/>
  <c r="O142" i="4"/>
  <c r="J142" i="4"/>
  <c r="L142" i="4"/>
  <c r="M142" i="4"/>
  <c r="M52" i="4"/>
  <c r="N143" i="4"/>
  <c r="O134" i="4"/>
  <c r="K134" i="4"/>
  <c r="J134" i="4"/>
  <c r="M134" i="4"/>
  <c r="L134" i="4"/>
  <c r="N134" i="4"/>
  <c r="K137" i="4"/>
  <c r="L137" i="4"/>
  <c r="M137" i="4"/>
  <c r="N137" i="4"/>
  <c r="O137" i="4"/>
  <c r="J137" i="4"/>
  <c r="O138" i="4"/>
  <c r="K138" i="4"/>
  <c r="J138" i="4"/>
  <c r="M138" i="4"/>
  <c r="L138" i="4"/>
  <c r="N138" i="4"/>
  <c r="K139" i="4"/>
  <c r="L139" i="4"/>
  <c r="O139" i="4"/>
  <c r="M139" i="4"/>
  <c r="N139" i="4"/>
  <c r="J139" i="4"/>
  <c r="K133" i="4"/>
  <c r="L133" i="4"/>
  <c r="M133" i="4"/>
  <c r="N133" i="4"/>
  <c r="O133" i="4"/>
  <c r="J133" i="4"/>
  <c r="K135" i="4"/>
  <c r="L135" i="4"/>
  <c r="O135" i="4"/>
  <c r="J135" i="4"/>
  <c r="N135" i="4"/>
  <c r="M135" i="4"/>
  <c r="M100" i="4"/>
  <c r="O136" i="4"/>
  <c r="L136" i="4"/>
  <c r="N136" i="4"/>
  <c r="J136" i="4"/>
  <c r="M136" i="4"/>
  <c r="K136" i="4"/>
  <c r="O140" i="4"/>
  <c r="L140" i="4"/>
  <c r="J140" i="4"/>
  <c r="M140" i="4"/>
  <c r="K140" i="4"/>
  <c r="N140" i="4"/>
  <c r="K141" i="4"/>
  <c r="L141" i="4"/>
  <c r="J141" i="4"/>
  <c r="N141" i="4"/>
  <c r="O141" i="4"/>
  <c r="M141" i="4"/>
  <c r="N119" i="4"/>
  <c r="L94" i="4"/>
  <c r="N71" i="4"/>
  <c r="L57" i="4"/>
  <c r="M121" i="4"/>
  <c r="M94" i="4"/>
  <c r="N100" i="4"/>
  <c r="L100" i="4"/>
  <c r="M57" i="4"/>
  <c r="L78" i="4"/>
  <c r="L89" i="4"/>
  <c r="N116" i="4"/>
  <c r="M89" i="4"/>
  <c r="N92" i="4"/>
  <c r="N110" i="4"/>
  <c r="L52" i="4"/>
  <c r="L116" i="4"/>
  <c r="L105" i="4"/>
  <c r="L110" i="4"/>
  <c r="L127" i="4"/>
  <c r="O127" i="4"/>
  <c r="L125" i="4"/>
  <c r="O125" i="4"/>
  <c r="L44" i="4"/>
  <c r="O44" i="4"/>
  <c r="L73" i="4"/>
  <c r="O73" i="4"/>
  <c r="L43" i="4"/>
  <c r="O43" i="4"/>
  <c r="L60" i="4"/>
  <c r="O60" i="4"/>
  <c r="L103" i="4"/>
  <c r="O103" i="4"/>
  <c r="M51" i="4"/>
  <c r="L51" i="4"/>
  <c r="M104" i="4"/>
  <c r="L104" i="4"/>
  <c r="M90" i="4"/>
  <c r="L90" i="4"/>
  <c r="M70" i="4"/>
  <c r="L70" i="4"/>
  <c r="M112" i="4"/>
  <c r="L112" i="4"/>
  <c r="M45" i="4"/>
  <c r="L45" i="4"/>
  <c r="M81" i="4"/>
  <c r="L81" i="4"/>
  <c r="L124" i="4"/>
  <c r="M108" i="4"/>
  <c r="L108" i="4"/>
  <c r="M98" i="4"/>
  <c r="L98" i="4"/>
  <c r="M46" i="4"/>
  <c r="L46" i="4"/>
  <c r="M74" i="4"/>
  <c r="L74" i="4"/>
  <c r="M95" i="4"/>
  <c r="L95" i="4"/>
  <c r="M114" i="4"/>
  <c r="L114" i="4"/>
  <c r="M54" i="4"/>
  <c r="L54" i="4"/>
  <c r="M75" i="4"/>
  <c r="L75" i="4"/>
  <c r="M96" i="4"/>
  <c r="L96" i="4"/>
  <c r="M118" i="4"/>
  <c r="L118" i="4"/>
  <c r="M49" i="4"/>
  <c r="L49" i="4"/>
  <c r="M85" i="4"/>
  <c r="L85" i="4"/>
  <c r="M93" i="4"/>
  <c r="L93" i="4"/>
  <c r="M117" i="4"/>
  <c r="L117" i="4"/>
  <c r="M119" i="4"/>
  <c r="L119" i="4"/>
  <c r="M72" i="4"/>
  <c r="L72" i="4"/>
  <c r="N131" i="4"/>
  <c r="M131" i="4"/>
  <c r="J131" i="4"/>
  <c r="L131" i="4"/>
  <c r="K131" i="4"/>
  <c r="M47" i="4"/>
  <c r="L47" i="4"/>
  <c r="M68" i="4"/>
  <c r="L68" i="4"/>
  <c r="M122" i="4"/>
  <c r="L122" i="4"/>
  <c r="M48" i="4"/>
  <c r="L48" i="4"/>
  <c r="M91" i="4"/>
  <c r="L91" i="4"/>
  <c r="M69" i="4"/>
  <c r="L69" i="4"/>
  <c r="M113" i="4"/>
  <c r="L113" i="4"/>
  <c r="M55" i="4"/>
  <c r="L55" i="4"/>
  <c r="M56" i="4"/>
  <c r="L56" i="4"/>
  <c r="M83" i="4"/>
  <c r="L83" i="4"/>
  <c r="M115" i="4"/>
  <c r="L115" i="4"/>
  <c r="M62" i="4"/>
  <c r="L62" i="4"/>
  <c r="M88" i="4"/>
  <c r="L88" i="4"/>
  <c r="M120" i="4"/>
  <c r="L120" i="4"/>
  <c r="N130" i="4"/>
  <c r="M130" i="4"/>
  <c r="L130" i="4"/>
  <c r="J130" i="4"/>
  <c r="K130" i="4"/>
  <c r="M58" i="4"/>
  <c r="L58" i="4"/>
  <c r="M79" i="4"/>
  <c r="L79" i="4"/>
  <c r="M106" i="4"/>
  <c r="L106" i="4"/>
  <c r="L132" i="4"/>
  <c r="N132" i="4"/>
  <c r="M132" i="4"/>
  <c r="J132" i="4"/>
  <c r="K132" i="4"/>
  <c r="M59" i="4"/>
  <c r="L59" i="4"/>
  <c r="M80" i="4"/>
  <c r="L80" i="4"/>
  <c r="M102" i="4"/>
  <c r="L102" i="4"/>
  <c r="M123" i="4"/>
  <c r="L123" i="4"/>
  <c r="M53" i="4"/>
  <c r="L53" i="4"/>
  <c r="M61" i="4"/>
  <c r="L61" i="4"/>
  <c r="M97" i="4"/>
  <c r="L97" i="4"/>
  <c r="N129" i="4"/>
  <c r="L129" i="4"/>
  <c r="M129" i="4"/>
  <c r="J129" i="4"/>
  <c r="K129" i="4"/>
  <c r="M71" i="4"/>
  <c r="L71" i="4"/>
  <c r="M87" i="4"/>
  <c r="L87" i="4"/>
  <c r="M66" i="4"/>
  <c r="L66" i="4"/>
  <c r="M67" i="4"/>
  <c r="L67" i="4"/>
  <c r="M99" i="4"/>
  <c r="L99" i="4"/>
  <c r="M126" i="4"/>
  <c r="L126" i="4"/>
  <c r="M63" i="4"/>
  <c r="L63" i="4"/>
  <c r="M84" i="4"/>
  <c r="L84" i="4"/>
  <c r="M111" i="4"/>
  <c r="L111" i="4"/>
  <c r="M64" i="4"/>
  <c r="L64" i="4"/>
  <c r="M86" i="4"/>
  <c r="L86" i="4"/>
  <c r="M107" i="4"/>
  <c r="L107" i="4"/>
  <c r="L128" i="4"/>
  <c r="N128" i="4"/>
  <c r="M128" i="4"/>
  <c r="J128" i="4"/>
  <c r="K128" i="4"/>
  <c r="M65" i="4"/>
  <c r="L65" i="4"/>
  <c r="M77" i="4"/>
  <c r="L77" i="4"/>
  <c r="M101" i="4"/>
  <c r="L101" i="4"/>
  <c r="M109" i="4"/>
  <c r="L109" i="4"/>
  <c r="M50" i="4"/>
  <c r="L50" i="4"/>
  <c r="M82" i="4"/>
  <c r="L82" i="4"/>
  <c r="L92" i="4"/>
  <c r="M76" i="4"/>
  <c r="L76" i="4"/>
  <c r="N124" i="4"/>
  <c r="N76" i="4"/>
  <c r="N108" i="4"/>
  <c r="N55" i="4"/>
  <c r="N87" i="4"/>
  <c r="M124" i="4"/>
  <c r="K127" i="4"/>
  <c r="M127" i="4"/>
  <c r="K125" i="4"/>
  <c r="M125" i="4"/>
  <c r="M60" i="4"/>
  <c r="M103" i="4"/>
  <c r="M92" i="4"/>
  <c r="N60" i="4"/>
  <c r="N103" i="4"/>
  <c r="N51" i="4"/>
  <c r="N104" i="4"/>
  <c r="N84" i="4"/>
  <c r="N96" i="4"/>
  <c r="N49" i="4"/>
  <c r="N66" i="4"/>
  <c r="N68" i="4"/>
  <c r="N90" i="4"/>
  <c r="N122" i="4"/>
  <c r="N59" i="4"/>
  <c r="N80" i="4"/>
  <c r="N102" i="4"/>
  <c r="N123" i="4"/>
  <c r="N65" i="4"/>
  <c r="N81" i="4"/>
  <c r="N109" i="4"/>
  <c r="N117" i="4"/>
  <c r="N98" i="4"/>
  <c r="N63" i="4"/>
  <c r="N75" i="4"/>
  <c r="N101" i="4"/>
  <c r="N56" i="4"/>
  <c r="N115" i="4"/>
  <c r="N88" i="4"/>
  <c r="Q4" i="4"/>
  <c r="N47" i="4"/>
  <c r="N46" i="4"/>
  <c r="N74" i="4"/>
  <c r="N95" i="4"/>
  <c r="N127" i="4"/>
  <c r="J127" i="4"/>
  <c r="N44" i="4"/>
  <c r="N64" i="4"/>
  <c r="N86" i="4"/>
  <c r="N107" i="4"/>
  <c r="N45" i="4"/>
  <c r="N53" i="4"/>
  <c r="N97" i="4"/>
  <c r="J125" i="4"/>
  <c r="N125" i="4"/>
  <c r="N50" i="4"/>
  <c r="N72" i="4"/>
  <c r="N43" i="4"/>
  <c r="N111" i="4"/>
  <c r="N54" i="4"/>
  <c r="N118" i="4"/>
  <c r="N93" i="4"/>
  <c r="N82" i="4"/>
  <c r="N83" i="4"/>
  <c r="N62" i="4"/>
  <c r="N120" i="4"/>
  <c r="N67" i="4"/>
  <c r="N99" i="4"/>
  <c r="J126" i="4"/>
  <c r="K126" i="4"/>
  <c r="N126" i="4"/>
  <c r="N58" i="4"/>
  <c r="N79" i="4"/>
  <c r="N106" i="4"/>
  <c r="N114" i="4"/>
  <c r="N48" i="4"/>
  <c r="N70" i="4"/>
  <c r="N91" i="4"/>
  <c r="N112" i="4"/>
  <c r="N61" i="4"/>
  <c r="N69" i="4"/>
  <c r="N77" i="4"/>
  <c r="N85" i="4"/>
  <c r="N11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K42" i="4" s="1"/>
  <c r="D43" i="4"/>
  <c r="K43" i="4" s="1"/>
  <c r="D44" i="4"/>
  <c r="K44" i="4" s="1"/>
  <c r="D45" i="4"/>
  <c r="K45" i="4" s="1"/>
  <c r="D46" i="4"/>
  <c r="K46" i="4" s="1"/>
  <c r="D47" i="4"/>
  <c r="K47" i="4" s="1"/>
  <c r="D48" i="4"/>
  <c r="K48" i="4" s="1"/>
  <c r="D49" i="4"/>
  <c r="K49" i="4" s="1"/>
  <c r="D50" i="4"/>
  <c r="K50" i="4" s="1"/>
  <c r="D51" i="4"/>
  <c r="K51" i="4" s="1"/>
  <c r="D52" i="4"/>
  <c r="K52" i="4" s="1"/>
  <c r="D53" i="4"/>
  <c r="K53" i="4" s="1"/>
  <c r="D54" i="4"/>
  <c r="K54" i="4" s="1"/>
  <c r="D55" i="4"/>
  <c r="K55" i="4" s="1"/>
  <c r="D56" i="4"/>
  <c r="K56" i="4" s="1"/>
  <c r="D57" i="4"/>
  <c r="K57" i="4" s="1"/>
  <c r="D58" i="4"/>
  <c r="K58" i="4" s="1"/>
  <c r="D59" i="4"/>
  <c r="K59" i="4" s="1"/>
  <c r="D60" i="4"/>
  <c r="K60" i="4" s="1"/>
  <c r="D61" i="4"/>
  <c r="K61" i="4" s="1"/>
  <c r="D62" i="4"/>
  <c r="K62" i="4" s="1"/>
  <c r="D63" i="4"/>
  <c r="K63" i="4" s="1"/>
  <c r="D64" i="4"/>
  <c r="K64" i="4" s="1"/>
  <c r="D65" i="4"/>
  <c r="K65" i="4" s="1"/>
  <c r="D66" i="4"/>
  <c r="K66" i="4" s="1"/>
  <c r="D67" i="4"/>
  <c r="K67" i="4" s="1"/>
  <c r="D68" i="4"/>
  <c r="K68" i="4" s="1"/>
  <c r="D69" i="4"/>
  <c r="K69" i="4" s="1"/>
  <c r="D70" i="4"/>
  <c r="K70" i="4" s="1"/>
  <c r="D71" i="4"/>
  <c r="K71" i="4" s="1"/>
  <c r="D72" i="4"/>
  <c r="K72" i="4" s="1"/>
  <c r="D73" i="4"/>
  <c r="K73" i="4" s="1"/>
  <c r="D74" i="4"/>
  <c r="K74" i="4" s="1"/>
  <c r="D75" i="4"/>
  <c r="K75" i="4" s="1"/>
  <c r="D76" i="4"/>
  <c r="K76" i="4" s="1"/>
  <c r="D77" i="4"/>
  <c r="K77" i="4" s="1"/>
  <c r="D78" i="4"/>
  <c r="K78" i="4" s="1"/>
  <c r="D79" i="4"/>
  <c r="K79" i="4" s="1"/>
  <c r="D80" i="4"/>
  <c r="K80" i="4" s="1"/>
  <c r="D81" i="4"/>
  <c r="K81" i="4" s="1"/>
  <c r="D82" i="4"/>
  <c r="K82" i="4" s="1"/>
  <c r="D83" i="4"/>
  <c r="K83" i="4" s="1"/>
  <c r="D84" i="4"/>
  <c r="K84" i="4" s="1"/>
  <c r="D85" i="4"/>
  <c r="K85" i="4" s="1"/>
  <c r="D86" i="4"/>
  <c r="K86" i="4" s="1"/>
  <c r="D87" i="4"/>
  <c r="K87" i="4" s="1"/>
  <c r="D88" i="4"/>
  <c r="K88" i="4" s="1"/>
  <c r="D89" i="4"/>
  <c r="K89" i="4" s="1"/>
  <c r="D90" i="4"/>
  <c r="K90" i="4" s="1"/>
  <c r="D91" i="4"/>
  <c r="K91" i="4" s="1"/>
  <c r="D92" i="4"/>
  <c r="K92" i="4" s="1"/>
  <c r="D93" i="4"/>
  <c r="K93" i="4" s="1"/>
  <c r="D94" i="4"/>
  <c r="K94" i="4" s="1"/>
  <c r="D95" i="4"/>
  <c r="K95" i="4" s="1"/>
  <c r="D96" i="4"/>
  <c r="K96" i="4" s="1"/>
  <c r="D97" i="4"/>
  <c r="K97" i="4" s="1"/>
  <c r="D98" i="4"/>
  <c r="K98" i="4" s="1"/>
  <c r="D99" i="4"/>
  <c r="K99" i="4" s="1"/>
  <c r="D100" i="4"/>
  <c r="K100" i="4" s="1"/>
  <c r="D101" i="4"/>
  <c r="K101" i="4" s="1"/>
  <c r="D102" i="4"/>
  <c r="K102" i="4" s="1"/>
  <c r="D103" i="4"/>
  <c r="K103" i="4" s="1"/>
  <c r="D104" i="4"/>
  <c r="K104" i="4" s="1"/>
  <c r="D105" i="4"/>
  <c r="K105" i="4" s="1"/>
  <c r="D106" i="4"/>
  <c r="K106" i="4" s="1"/>
  <c r="D107" i="4"/>
  <c r="K107" i="4" s="1"/>
  <c r="D108" i="4"/>
  <c r="K108" i="4" s="1"/>
  <c r="D109" i="4"/>
  <c r="K109" i="4" s="1"/>
  <c r="D110" i="4"/>
  <c r="K110" i="4" s="1"/>
  <c r="D111" i="4"/>
  <c r="K111" i="4" s="1"/>
  <c r="D112" i="4"/>
  <c r="K112" i="4" s="1"/>
  <c r="D113" i="4"/>
  <c r="K113" i="4" s="1"/>
  <c r="D114" i="4"/>
  <c r="K114" i="4" s="1"/>
  <c r="D115" i="4"/>
  <c r="K115" i="4" s="1"/>
  <c r="D116" i="4"/>
  <c r="K116" i="4" s="1"/>
  <c r="D117" i="4"/>
  <c r="K117" i="4" s="1"/>
  <c r="D118" i="4"/>
  <c r="K118" i="4" s="1"/>
  <c r="D119" i="4"/>
  <c r="K119" i="4" s="1"/>
  <c r="D120" i="4"/>
  <c r="K120" i="4" s="1"/>
  <c r="D121" i="4"/>
  <c r="K121" i="4" s="1"/>
  <c r="D122" i="4"/>
  <c r="K122" i="4" s="1"/>
  <c r="D123" i="4"/>
  <c r="K123" i="4" s="1"/>
  <c r="D124" i="4"/>
  <c r="K124" i="4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J42" i="4" s="1"/>
  <c r="C43" i="4"/>
  <c r="J43" i="4" s="1"/>
  <c r="C44" i="4"/>
  <c r="J44" i="4" s="1"/>
  <c r="C45" i="4"/>
  <c r="J45" i="4" s="1"/>
  <c r="C46" i="4"/>
  <c r="J46" i="4" s="1"/>
  <c r="C47" i="4"/>
  <c r="J47" i="4" s="1"/>
  <c r="C48" i="4"/>
  <c r="J48" i="4" s="1"/>
  <c r="C49" i="4"/>
  <c r="J49" i="4" s="1"/>
  <c r="C50" i="4"/>
  <c r="J50" i="4" s="1"/>
  <c r="C51" i="4"/>
  <c r="J51" i="4" s="1"/>
  <c r="C52" i="4"/>
  <c r="J52" i="4" s="1"/>
  <c r="C53" i="4"/>
  <c r="J53" i="4" s="1"/>
  <c r="C54" i="4"/>
  <c r="J54" i="4" s="1"/>
  <c r="C55" i="4"/>
  <c r="J55" i="4" s="1"/>
  <c r="C56" i="4"/>
  <c r="J56" i="4" s="1"/>
  <c r="C57" i="4"/>
  <c r="J57" i="4" s="1"/>
  <c r="C58" i="4"/>
  <c r="J58" i="4" s="1"/>
  <c r="C59" i="4"/>
  <c r="J59" i="4" s="1"/>
  <c r="C60" i="4"/>
  <c r="J60" i="4" s="1"/>
  <c r="C61" i="4"/>
  <c r="J61" i="4" s="1"/>
  <c r="C62" i="4"/>
  <c r="J62" i="4" s="1"/>
  <c r="C63" i="4"/>
  <c r="J63" i="4" s="1"/>
  <c r="C64" i="4"/>
  <c r="J64" i="4" s="1"/>
  <c r="C65" i="4"/>
  <c r="J65" i="4" s="1"/>
  <c r="C66" i="4"/>
  <c r="J66" i="4" s="1"/>
  <c r="C67" i="4"/>
  <c r="J67" i="4" s="1"/>
  <c r="C68" i="4"/>
  <c r="J68" i="4" s="1"/>
  <c r="C69" i="4"/>
  <c r="J69" i="4" s="1"/>
  <c r="C70" i="4"/>
  <c r="J70" i="4" s="1"/>
  <c r="C71" i="4"/>
  <c r="J71" i="4" s="1"/>
  <c r="C72" i="4"/>
  <c r="J72" i="4" s="1"/>
  <c r="C73" i="4"/>
  <c r="J73" i="4" s="1"/>
  <c r="C74" i="4"/>
  <c r="J74" i="4" s="1"/>
  <c r="C75" i="4"/>
  <c r="J75" i="4" s="1"/>
  <c r="C76" i="4"/>
  <c r="J76" i="4" s="1"/>
  <c r="C77" i="4"/>
  <c r="J77" i="4" s="1"/>
  <c r="C78" i="4"/>
  <c r="J78" i="4" s="1"/>
  <c r="C79" i="4"/>
  <c r="J79" i="4" s="1"/>
  <c r="C80" i="4"/>
  <c r="J80" i="4" s="1"/>
  <c r="C81" i="4"/>
  <c r="J81" i="4" s="1"/>
  <c r="C82" i="4"/>
  <c r="J82" i="4" s="1"/>
  <c r="C83" i="4"/>
  <c r="J83" i="4" s="1"/>
  <c r="C84" i="4"/>
  <c r="J84" i="4" s="1"/>
  <c r="C85" i="4"/>
  <c r="J85" i="4" s="1"/>
  <c r="C86" i="4"/>
  <c r="J86" i="4" s="1"/>
  <c r="C87" i="4"/>
  <c r="J87" i="4" s="1"/>
  <c r="C88" i="4"/>
  <c r="J88" i="4" s="1"/>
  <c r="C89" i="4"/>
  <c r="J89" i="4" s="1"/>
  <c r="C90" i="4"/>
  <c r="J90" i="4" s="1"/>
  <c r="C91" i="4"/>
  <c r="J91" i="4" s="1"/>
  <c r="C92" i="4"/>
  <c r="J92" i="4" s="1"/>
  <c r="C93" i="4"/>
  <c r="J93" i="4" s="1"/>
  <c r="C94" i="4"/>
  <c r="J94" i="4" s="1"/>
  <c r="C95" i="4"/>
  <c r="J95" i="4" s="1"/>
  <c r="C96" i="4"/>
  <c r="J96" i="4" s="1"/>
  <c r="C97" i="4"/>
  <c r="J97" i="4" s="1"/>
  <c r="C98" i="4"/>
  <c r="J98" i="4" s="1"/>
  <c r="C99" i="4"/>
  <c r="J99" i="4" s="1"/>
  <c r="C100" i="4"/>
  <c r="J100" i="4" s="1"/>
  <c r="C101" i="4"/>
  <c r="J101" i="4" s="1"/>
  <c r="C102" i="4"/>
  <c r="J102" i="4" s="1"/>
  <c r="C103" i="4"/>
  <c r="J103" i="4" s="1"/>
  <c r="C104" i="4"/>
  <c r="J104" i="4" s="1"/>
  <c r="C105" i="4"/>
  <c r="J105" i="4" s="1"/>
  <c r="C106" i="4"/>
  <c r="J106" i="4" s="1"/>
  <c r="C107" i="4"/>
  <c r="J107" i="4" s="1"/>
  <c r="C108" i="4"/>
  <c r="J108" i="4" s="1"/>
  <c r="C109" i="4"/>
  <c r="J109" i="4" s="1"/>
  <c r="C110" i="4"/>
  <c r="J110" i="4" s="1"/>
  <c r="C111" i="4"/>
  <c r="J111" i="4" s="1"/>
  <c r="C112" i="4"/>
  <c r="J112" i="4" s="1"/>
  <c r="C113" i="4"/>
  <c r="J113" i="4" s="1"/>
  <c r="C114" i="4"/>
  <c r="J114" i="4" s="1"/>
  <c r="C115" i="4"/>
  <c r="J115" i="4" s="1"/>
  <c r="C116" i="4"/>
  <c r="J116" i="4" s="1"/>
  <c r="C117" i="4"/>
  <c r="J117" i="4" s="1"/>
  <c r="C118" i="4"/>
  <c r="J118" i="4" s="1"/>
  <c r="C119" i="4"/>
  <c r="J119" i="4" s="1"/>
  <c r="C120" i="4"/>
  <c r="J120" i="4" s="1"/>
  <c r="C121" i="4"/>
  <c r="J121" i="4" s="1"/>
  <c r="C122" i="4"/>
  <c r="J122" i="4" s="1"/>
  <c r="C123" i="4"/>
  <c r="J123" i="4" s="1"/>
  <c r="C124" i="4"/>
  <c r="J124" i="4" s="1"/>
  <c r="J260" i="4" l="1"/>
  <c r="K260" i="4"/>
  <c r="N260" i="4"/>
  <c r="M260" i="4"/>
  <c r="L260" i="4"/>
  <c r="M261" i="4"/>
  <c r="J261" i="4"/>
  <c r="K261" i="4"/>
  <c r="L261" i="4"/>
  <c r="N261" i="4"/>
  <c r="O162" i="4"/>
  <c r="S4" i="4"/>
  <c r="R4" i="4"/>
  <c r="K265" i="4" l="1"/>
  <c r="L265" i="4" s="1"/>
  <c r="K262" i="4"/>
  <c r="L262" i="4" l="1"/>
  <c r="K263" i="4"/>
</calcChain>
</file>

<file path=xl/sharedStrings.xml><?xml version="1.0" encoding="utf-8"?>
<sst xmlns="http://schemas.openxmlformats.org/spreadsheetml/2006/main" count="132" uniqueCount="63">
  <si>
    <t>date</t>
  </si>
  <si>
    <t>new_cases</t>
  </si>
  <si>
    <t>new_deaths</t>
  </si>
  <si>
    <t>total_cases</t>
  </si>
  <si>
    <t>total_deaths</t>
  </si>
  <si>
    <t>weekly_cases</t>
  </si>
  <si>
    <t>weekly_deaths</t>
  </si>
  <si>
    <t>biweekly_cases</t>
  </si>
  <si>
    <t>biweekly_deaths</t>
  </si>
  <si>
    <t>MM7</t>
  </si>
  <si>
    <t>MM7 ajust</t>
  </si>
  <si>
    <t>MM7 / milhão</t>
  </si>
  <si>
    <t>Popução</t>
  </si>
  <si>
    <t>Data</t>
  </si>
  <si>
    <t>População</t>
  </si>
  <si>
    <t>MM&amp; / milhão</t>
  </si>
  <si>
    <t>Dados estimados, face à discrepância dos registros</t>
  </si>
  <si>
    <t>òbitos dia</t>
  </si>
  <si>
    <t>MM7ajust</t>
  </si>
  <si>
    <t>Popuçação</t>
  </si>
  <si>
    <t>Dados lançados em 2/10/21</t>
  </si>
  <si>
    <t>MM7 ajustada</t>
  </si>
  <si>
    <t>Dados para plotagem</t>
  </si>
  <si>
    <t>Diferenças</t>
  </si>
  <si>
    <t>Brasil</t>
  </si>
  <si>
    <t>A</t>
  </si>
  <si>
    <t>C</t>
  </si>
  <si>
    <t>B rec</t>
  </si>
  <si>
    <t>EUA</t>
  </si>
  <si>
    <t>EU</t>
  </si>
  <si>
    <t>Equador</t>
  </si>
  <si>
    <t>Argentina</t>
  </si>
  <si>
    <t>Chile</t>
  </si>
  <si>
    <t>Brasil recessão</t>
  </si>
  <si>
    <t>U. Euro.</t>
  </si>
  <si>
    <t>Média período 25/1 a 22 /2</t>
  </si>
  <si>
    <t>&lt;---------</t>
  </si>
  <si>
    <t>Fatores de translação</t>
  </si>
  <si>
    <t>BR</t>
  </si>
  <si>
    <t>Arg</t>
  </si>
  <si>
    <t>BR rec</t>
  </si>
  <si>
    <t>Que</t>
  </si>
  <si>
    <t>Início período de compatibilização</t>
  </si>
  <si>
    <t>U. Eur.</t>
  </si>
  <si>
    <t>Brasil rec</t>
  </si>
  <si>
    <t>dias</t>
  </si>
  <si>
    <t>Brasil (rec)</t>
  </si>
  <si>
    <t>Totais</t>
  </si>
  <si>
    <t>%</t>
  </si>
  <si>
    <t>Média A,C,E</t>
  </si>
  <si>
    <t>Média diária</t>
  </si>
  <si>
    <t>Média geral</t>
  </si>
  <si>
    <t xml:space="preserve">Daily deaths (7-day rolling average) </t>
  </si>
  <si>
    <t>Start of the second Brazilian wave (2/21/2021)</t>
  </si>
  <si>
    <t>Dados para plotagem histograma</t>
  </si>
  <si>
    <t>Ecuador</t>
  </si>
  <si>
    <t>European Union</t>
  </si>
  <si>
    <t>Brazilian</t>
  </si>
  <si>
    <t>Average</t>
  </si>
  <si>
    <t>120 dias</t>
  </si>
  <si>
    <t>150 dias</t>
  </si>
  <si>
    <t>180 dias</t>
  </si>
  <si>
    <t>210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</si>
</sst>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0" fontId="0" fillId="2" borderId="0" xfId="0" applyFill="1"/>
    <xf numFmtId="43" fontId="0" fillId="0" borderId="0" xfId="1" applyFont="1"/>
    <xf numFmtId="164" fontId="0" fillId="3" borderId="0" xfId="1" applyNumberFormat="1" applyFont="1" applyFill="1"/>
    <xf numFmtId="3" fontId="0" fillId="0" borderId="0" xfId="0" applyNumberFormat="1"/>
    <xf numFmtId="1" fontId="2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" fontId="0" fillId="4" borderId="0" xfId="0" applyNumberFormat="1" applyFill="1"/>
    <xf numFmtId="1" fontId="0" fillId="4" borderId="0" xfId="0" applyNumberFormat="1" applyFill="1"/>
    <xf numFmtId="0" fontId="0" fillId="4" borderId="0" xfId="0" applyFill="1"/>
    <xf numFmtId="16" fontId="0" fillId="2" borderId="0" xfId="0" applyNumberFormat="1" applyFill="1"/>
    <xf numFmtId="1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0" fillId="0" borderId="4" xfId="0" applyBorder="1"/>
    <xf numFmtId="0" fontId="0" fillId="0" borderId="5" xfId="0" applyBorder="1"/>
    <xf numFmtId="164" fontId="3" fillId="0" borderId="7" xfId="0" applyNumberFormat="1" applyFont="1" applyBorder="1"/>
    <xf numFmtId="164" fontId="0" fillId="0" borderId="0" xfId="0" applyNumberFormat="1"/>
    <xf numFmtId="164" fontId="3" fillId="0" borderId="7" xfId="1" applyNumberFormat="1" applyFont="1" applyBorder="1"/>
    <xf numFmtId="164" fontId="0" fillId="0" borderId="4" xfId="1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right" indent="1"/>
    </xf>
    <xf numFmtId="0" fontId="5" fillId="0" borderId="0" xfId="0" applyFont="1"/>
    <xf numFmtId="0" fontId="0" fillId="3" borderId="0" xfId="0" applyFill="1"/>
    <xf numFmtId="16" fontId="0" fillId="5" borderId="0" xfId="0" applyNumberFormat="1" applyFill="1"/>
    <xf numFmtId="1" fontId="0" fillId="5" borderId="0" xfId="0" applyNumberFormat="1" applyFill="1"/>
    <xf numFmtId="0" fontId="0" fillId="6" borderId="0" xfId="0" applyFill="1"/>
    <xf numFmtId="16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Brasil!$A$81:$A$275</c:f>
              <c:numCache>
                <c:formatCode>m/d/yyyy</c:formatCode>
                <c:ptCount val="195"/>
                <c:pt idx="0">
                  <c:v>43986</c:v>
                </c:pt>
                <c:pt idx="1">
                  <c:v>43987</c:v>
                </c:pt>
                <c:pt idx="2">
                  <c:v>43988</c:v>
                </c:pt>
                <c:pt idx="3">
                  <c:v>43989</c:v>
                </c:pt>
                <c:pt idx="4">
                  <c:v>43990</c:v>
                </c:pt>
                <c:pt idx="5">
                  <c:v>43991</c:v>
                </c:pt>
                <c:pt idx="6">
                  <c:v>43992</c:v>
                </c:pt>
                <c:pt idx="7">
                  <c:v>43993</c:v>
                </c:pt>
                <c:pt idx="8">
                  <c:v>43994</c:v>
                </c:pt>
                <c:pt idx="9">
                  <c:v>43995</c:v>
                </c:pt>
                <c:pt idx="10">
                  <c:v>43996</c:v>
                </c:pt>
                <c:pt idx="11">
                  <c:v>43997</c:v>
                </c:pt>
                <c:pt idx="12">
                  <c:v>43998</c:v>
                </c:pt>
                <c:pt idx="13">
                  <c:v>43999</c:v>
                </c:pt>
                <c:pt idx="14">
                  <c:v>44000</c:v>
                </c:pt>
                <c:pt idx="15">
                  <c:v>44001</c:v>
                </c:pt>
                <c:pt idx="16">
                  <c:v>44002</c:v>
                </c:pt>
                <c:pt idx="17">
                  <c:v>44003</c:v>
                </c:pt>
                <c:pt idx="18">
                  <c:v>44004</c:v>
                </c:pt>
                <c:pt idx="19">
                  <c:v>44005</c:v>
                </c:pt>
                <c:pt idx="20">
                  <c:v>44006</c:v>
                </c:pt>
                <c:pt idx="21">
                  <c:v>44007</c:v>
                </c:pt>
                <c:pt idx="22">
                  <c:v>44008</c:v>
                </c:pt>
                <c:pt idx="23">
                  <c:v>44009</c:v>
                </c:pt>
                <c:pt idx="24">
                  <c:v>44010</c:v>
                </c:pt>
                <c:pt idx="25">
                  <c:v>44011</c:v>
                </c:pt>
                <c:pt idx="26">
                  <c:v>44012</c:v>
                </c:pt>
                <c:pt idx="27">
                  <c:v>44013</c:v>
                </c:pt>
                <c:pt idx="28">
                  <c:v>44014</c:v>
                </c:pt>
                <c:pt idx="29">
                  <c:v>44015</c:v>
                </c:pt>
                <c:pt idx="30">
                  <c:v>44016</c:v>
                </c:pt>
                <c:pt idx="31">
                  <c:v>44017</c:v>
                </c:pt>
                <c:pt idx="32">
                  <c:v>44018</c:v>
                </c:pt>
                <c:pt idx="33">
                  <c:v>44019</c:v>
                </c:pt>
                <c:pt idx="34">
                  <c:v>44020</c:v>
                </c:pt>
                <c:pt idx="35">
                  <c:v>44021</c:v>
                </c:pt>
                <c:pt idx="36">
                  <c:v>44022</c:v>
                </c:pt>
                <c:pt idx="37">
                  <c:v>44023</c:v>
                </c:pt>
                <c:pt idx="38">
                  <c:v>44024</c:v>
                </c:pt>
                <c:pt idx="39">
                  <c:v>44025</c:v>
                </c:pt>
                <c:pt idx="40">
                  <c:v>44026</c:v>
                </c:pt>
                <c:pt idx="41">
                  <c:v>44027</c:v>
                </c:pt>
                <c:pt idx="42">
                  <c:v>44028</c:v>
                </c:pt>
                <c:pt idx="43">
                  <c:v>44029</c:v>
                </c:pt>
                <c:pt idx="44">
                  <c:v>44030</c:v>
                </c:pt>
                <c:pt idx="45">
                  <c:v>44031</c:v>
                </c:pt>
                <c:pt idx="46">
                  <c:v>44032</c:v>
                </c:pt>
                <c:pt idx="47">
                  <c:v>44033</c:v>
                </c:pt>
                <c:pt idx="48">
                  <c:v>44034</c:v>
                </c:pt>
                <c:pt idx="49">
                  <c:v>44035</c:v>
                </c:pt>
                <c:pt idx="50">
                  <c:v>44036</c:v>
                </c:pt>
                <c:pt idx="51">
                  <c:v>44037</c:v>
                </c:pt>
                <c:pt idx="52">
                  <c:v>44038</c:v>
                </c:pt>
                <c:pt idx="53">
                  <c:v>44039</c:v>
                </c:pt>
                <c:pt idx="54">
                  <c:v>44040</c:v>
                </c:pt>
                <c:pt idx="55">
                  <c:v>44041</c:v>
                </c:pt>
                <c:pt idx="56">
                  <c:v>44042</c:v>
                </c:pt>
                <c:pt idx="57">
                  <c:v>44043</c:v>
                </c:pt>
                <c:pt idx="58">
                  <c:v>44044</c:v>
                </c:pt>
                <c:pt idx="59">
                  <c:v>44045</c:v>
                </c:pt>
                <c:pt idx="60">
                  <c:v>44046</c:v>
                </c:pt>
                <c:pt idx="61">
                  <c:v>44047</c:v>
                </c:pt>
                <c:pt idx="62">
                  <c:v>44048</c:v>
                </c:pt>
                <c:pt idx="63">
                  <c:v>44049</c:v>
                </c:pt>
                <c:pt idx="64">
                  <c:v>44050</c:v>
                </c:pt>
                <c:pt idx="65">
                  <c:v>44051</c:v>
                </c:pt>
                <c:pt idx="66">
                  <c:v>44052</c:v>
                </c:pt>
                <c:pt idx="67">
                  <c:v>44053</c:v>
                </c:pt>
                <c:pt idx="68">
                  <c:v>44054</c:v>
                </c:pt>
                <c:pt idx="69">
                  <c:v>44055</c:v>
                </c:pt>
                <c:pt idx="70">
                  <c:v>44056</c:v>
                </c:pt>
                <c:pt idx="71">
                  <c:v>44057</c:v>
                </c:pt>
                <c:pt idx="72">
                  <c:v>44058</c:v>
                </c:pt>
                <c:pt idx="73">
                  <c:v>44059</c:v>
                </c:pt>
                <c:pt idx="74">
                  <c:v>44060</c:v>
                </c:pt>
                <c:pt idx="75">
                  <c:v>44061</c:v>
                </c:pt>
                <c:pt idx="76">
                  <c:v>44062</c:v>
                </c:pt>
                <c:pt idx="77">
                  <c:v>44063</c:v>
                </c:pt>
                <c:pt idx="78">
                  <c:v>44064</c:v>
                </c:pt>
                <c:pt idx="79">
                  <c:v>44065</c:v>
                </c:pt>
                <c:pt idx="80">
                  <c:v>44066</c:v>
                </c:pt>
                <c:pt idx="81">
                  <c:v>44067</c:v>
                </c:pt>
                <c:pt idx="82">
                  <c:v>44068</c:v>
                </c:pt>
                <c:pt idx="83">
                  <c:v>44069</c:v>
                </c:pt>
                <c:pt idx="84">
                  <c:v>44070</c:v>
                </c:pt>
                <c:pt idx="85">
                  <c:v>44071</c:v>
                </c:pt>
                <c:pt idx="86">
                  <c:v>44072</c:v>
                </c:pt>
                <c:pt idx="87">
                  <c:v>44073</c:v>
                </c:pt>
                <c:pt idx="88">
                  <c:v>44074</c:v>
                </c:pt>
                <c:pt idx="89">
                  <c:v>44075</c:v>
                </c:pt>
                <c:pt idx="90">
                  <c:v>44076</c:v>
                </c:pt>
                <c:pt idx="91">
                  <c:v>44077</c:v>
                </c:pt>
                <c:pt idx="92">
                  <c:v>44078</c:v>
                </c:pt>
                <c:pt idx="93">
                  <c:v>44079</c:v>
                </c:pt>
                <c:pt idx="94">
                  <c:v>44080</c:v>
                </c:pt>
                <c:pt idx="95">
                  <c:v>44081</c:v>
                </c:pt>
                <c:pt idx="96">
                  <c:v>44082</c:v>
                </c:pt>
                <c:pt idx="97">
                  <c:v>44083</c:v>
                </c:pt>
                <c:pt idx="98">
                  <c:v>44084</c:v>
                </c:pt>
                <c:pt idx="99">
                  <c:v>44085</c:v>
                </c:pt>
                <c:pt idx="100">
                  <c:v>44086</c:v>
                </c:pt>
                <c:pt idx="101">
                  <c:v>44087</c:v>
                </c:pt>
                <c:pt idx="102">
                  <c:v>44088</c:v>
                </c:pt>
                <c:pt idx="103">
                  <c:v>44089</c:v>
                </c:pt>
                <c:pt idx="104">
                  <c:v>44090</c:v>
                </c:pt>
                <c:pt idx="105">
                  <c:v>44091</c:v>
                </c:pt>
                <c:pt idx="106">
                  <c:v>44092</c:v>
                </c:pt>
                <c:pt idx="107">
                  <c:v>44093</c:v>
                </c:pt>
                <c:pt idx="108">
                  <c:v>44094</c:v>
                </c:pt>
                <c:pt idx="109">
                  <c:v>44095</c:v>
                </c:pt>
                <c:pt idx="110">
                  <c:v>44096</c:v>
                </c:pt>
                <c:pt idx="111">
                  <c:v>44097</c:v>
                </c:pt>
                <c:pt idx="112">
                  <c:v>44098</c:v>
                </c:pt>
                <c:pt idx="113">
                  <c:v>44099</c:v>
                </c:pt>
                <c:pt idx="114">
                  <c:v>44100</c:v>
                </c:pt>
                <c:pt idx="115">
                  <c:v>44101</c:v>
                </c:pt>
                <c:pt idx="116">
                  <c:v>44102</c:v>
                </c:pt>
                <c:pt idx="117">
                  <c:v>44103</c:v>
                </c:pt>
                <c:pt idx="118">
                  <c:v>44104</c:v>
                </c:pt>
                <c:pt idx="119">
                  <c:v>44105</c:v>
                </c:pt>
                <c:pt idx="120">
                  <c:v>44106</c:v>
                </c:pt>
                <c:pt idx="121">
                  <c:v>44107</c:v>
                </c:pt>
                <c:pt idx="122">
                  <c:v>44108</c:v>
                </c:pt>
                <c:pt idx="123">
                  <c:v>44109</c:v>
                </c:pt>
                <c:pt idx="124">
                  <c:v>44110</c:v>
                </c:pt>
                <c:pt idx="125">
                  <c:v>44111</c:v>
                </c:pt>
                <c:pt idx="126">
                  <c:v>44112</c:v>
                </c:pt>
                <c:pt idx="127">
                  <c:v>44113</c:v>
                </c:pt>
                <c:pt idx="128">
                  <c:v>44114</c:v>
                </c:pt>
                <c:pt idx="129">
                  <c:v>44115</c:v>
                </c:pt>
                <c:pt idx="130">
                  <c:v>44116</c:v>
                </c:pt>
                <c:pt idx="131">
                  <c:v>44117</c:v>
                </c:pt>
                <c:pt idx="132">
                  <c:v>44118</c:v>
                </c:pt>
                <c:pt idx="133">
                  <c:v>44119</c:v>
                </c:pt>
                <c:pt idx="134">
                  <c:v>44120</c:v>
                </c:pt>
                <c:pt idx="135">
                  <c:v>44121</c:v>
                </c:pt>
                <c:pt idx="136">
                  <c:v>44122</c:v>
                </c:pt>
                <c:pt idx="137">
                  <c:v>44123</c:v>
                </c:pt>
                <c:pt idx="138">
                  <c:v>44124</c:v>
                </c:pt>
                <c:pt idx="139">
                  <c:v>44125</c:v>
                </c:pt>
                <c:pt idx="140">
                  <c:v>44126</c:v>
                </c:pt>
                <c:pt idx="141">
                  <c:v>44127</c:v>
                </c:pt>
                <c:pt idx="142">
                  <c:v>44128</c:v>
                </c:pt>
                <c:pt idx="143">
                  <c:v>44129</c:v>
                </c:pt>
                <c:pt idx="144">
                  <c:v>44130</c:v>
                </c:pt>
                <c:pt idx="145">
                  <c:v>44131</c:v>
                </c:pt>
                <c:pt idx="146">
                  <c:v>44132</c:v>
                </c:pt>
                <c:pt idx="147">
                  <c:v>44133</c:v>
                </c:pt>
                <c:pt idx="148">
                  <c:v>44134</c:v>
                </c:pt>
                <c:pt idx="149">
                  <c:v>44135</c:v>
                </c:pt>
                <c:pt idx="150">
                  <c:v>44136</c:v>
                </c:pt>
                <c:pt idx="151">
                  <c:v>44137</c:v>
                </c:pt>
                <c:pt idx="152">
                  <c:v>44138</c:v>
                </c:pt>
                <c:pt idx="153">
                  <c:v>44139</c:v>
                </c:pt>
                <c:pt idx="154">
                  <c:v>44140</c:v>
                </c:pt>
                <c:pt idx="155">
                  <c:v>44141</c:v>
                </c:pt>
                <c:pt idx="156">
                  <c:v>44142</c:v>
                </c:pt>
                <c:pt idx="157">
                  <c:v>44143</c:v>
                </c:pt>
                <c:pt idx="158">
                  <c:v>44144</c:v>
                </c:pt>
                <c:pt idx="159">
                  <c:v>44145</c:v>
                </c:pt>
                <c:pt idx="160">
                  <c:v>44146</c:v>
                </c:pt>
                <c:pt idx="161">
                  <c:v>44147</c:v>
                </c:pt>
                <c:pt idx="162">
                  <c:v>44148</c:v>
                </c:pt>
                <c:pt idx="163">
                  <c:v>44149</c:v>
                </c:pt>
                <c:pt idx="164">
                  <c:v>44150</c:v>
                </c:pt>
                <c:pt idx="165">
                  <c:v>44151</c:v>
                </c:pt>
                <c:pt idx="166">
                  <c:v>44152</c:v>
                </c:pt>
                <c:pt idx="167">
                  <c:v>44153</c:v>
                </c:pt>
                <c:pt idx="168">
                  <c:v>44154</c:v>
                </c:pt>
                <c:pt idx="169">
                  <c:v>44155</c:v>
                </c:pt>
                <c:pt idx="170">
                  <c:v>44156</c:v>
                </c:pt>
                <c:pt idx="171">
                  <c:v>44157</c:v>
                </c:pt>
                <c:pt idx="172">
                  <c:v>44158</c:v>
                </c:pt>
                <c:pt idx="173">
                  <c:v>44159</c:v>
                </c:pt>
                <c:pt idx="174">
                  <c:v>44160</c:v>
                </c:pt>
                <c:pt idx="175">
                  <c:v>44161</c:v>
                </c:pt>
                <c:pt idx="176">
                  <c:v>44162</c:v>
                </c:pt>
                <c:pt idx="177">
                  <c:v>44163</c:v>
                </c:pt>
                <c:pt idx="178">
                  <c:v>44164</c:v>
                </c:pt>
                <c:pt idx="179">
                  <c:v>44165</c:v>
                </c:pt>
                <c:pt idx="180">
                  <c:v>44166</c:v>
                </c:pt>
                <c:pt idx="181">
                  <c:v>44167</c:v>
                </c:pt>
                <c:pt idx="182">
                  <c:v>44168</c:v>
                </c:pt>
                <c:pt idx="183">
                  <c:v>44169</c:v>
                </c:pt>
                <c:pt idx="184">
                  <c:v>44170</c:v>
                </c:pt>
                <c:pt idx="185">
                  <c:v>44171</c:v>
                </c:pt>
                <c:pt idx="186">
                  <c:v>44172</c:v>
                </c:pt>
                <c:pt idx="187">
                  <c:v>44173</c:v>
                </c:pt>
                <c:pt idx="188">
                  <c:v>44174</c:v>
                </c:pt>
                <c:pt idx="189">
                  <c:v>44175</c:v>
                </c:pt>
                <c:pt idx="190">
                  <c:v>44176</c:v>
                </c:pt>
                <c:pt idx="191">
                  <c:v>44177</c:v>
                </c:pt>
                <c:pt idx="192">
                  <c:v>44178</c:v>
                </c:pt>
                <c:pt idx="193">
                  <c:v>44179</c:v>
                </c:pt>
                <c:pt idx="194">
                  <c:v>44180</c:v>
                </c:pt>
              </c:numCache>
            </c:numRef>
          </c:xVal>
          <c:yVal>
            <c:numRef>
              <c:f>Brasil!$B$81:$B$275</c:f>
              <c:numCache>
                <c:formatCode>0</c:formatCode>
                <c:ptCount val="195"/>
                <c:pt idx="0">
                  <c:v>1038.1428571428571</c:v>
                </c:pt>
                <c:pt idx="1">
                  <c:v>1021.1428571428571</c:v>
                </c:pt>
                <c:pt idx="2">
                  <c:v>1013.7142857142857</c:v>
                </c:pt>
                <c:pt idx="3">
                  <c:v>1020.1428571428571</c:v>
                </c:pt>
                <c:pt idx="4">
                  <c:v>1028.1428571428571</c:v>
                </c:pt>
                <c:pt idx="5">
                  <c:v>1029.5714285714287</c:v>
                </c:pt>
                <c:pt idx="6">
                  <c:v>1018.8571428571429</c:v>
                </c:pt>
                <c:pt idx="7">
                  <c:v>985.42857142857144</c:v>
                </c:pt>
                <c:pt idx="8">
                  <c:v>971.71428571428567</c:v>
                </c:pt>
                <c:pt idx="9">
                  <c:v>970</c:v>
                </c:pt>
                <c:pt idx="10">
                  <c:v>982.42857142857144</c:v>
                </c:pt>
                <c:pt idx="11">
                  <c:v>975</c:v>
                </c:pt>
                <c:pt idx="12">
                  <c:v>976.42857142857144</c:v>
                </c:pt>
                <c:pt idx="13">
                  <c:v>975.71428571428567</c:v>
                </c:pt>
                <c:pt idx="14">
                  <c:v>975.57142857142856</c:v>
                </c:pt>
                <c:pt idx="15">
                  <c:v>1018</c:v>
                </c:pt>
                <c:pt idx="16">
                  <c:v>1036.5714285714287</c:v>
                </c:pt>
                <c:pt idx="17">
                  <c:v>1040.7142857142858</c:v>
                </c:pt>
                <c:pt idx="18">
                  <c:v>1044.5714285714287</c:v>
                </c:pt>
                <c:pt idx="19">
                  <c:v>1057.7142857142858</c:v>
                </c:pt>
                <c:pt idx="20">
                  <c:v>1045.7142857142858</c:v>
                </c:pt>
                <c:pt idx="21">
                  <c:v>1031.8571428571429</c:v>
                </c:pt>
                <c:pt idx="22">
                  <c:v>1001</c:v>
                </c:pt>
                <c:pt idx="23">
                  <c:v>1013.4285714285714</c:v>
                </c:pt>
                <c:pt idx="24">
                  <c:v>1000.7142857142857</c:v>
                </c:pt>
                <c:pt idx="25">
                  <c:v>1006.1428571428571</c:v>
                </c:pt>
                <c:pt idx="26">
                  <c:v>992.71428571428567</c:v>
                </c:pt>
                <c:pt idx="27">
                  <c:v>971.71428571428567</c:v>
                </c:pt>
                <c:pt idx="28">
                  <c:v>987.57142857142856</c:v>
                </c:pt>
                <c:pt idx="29">
                  <c:v>1030.4285714285713</c:v>
                </c:pt>
                <c:pt idx="30">
                  <c:v>1027.8571428571429</c:v>
                </c:pt>
                <c:pt idx="31">
                  <c:v>1035</c:v>
                </c:pt>
                <c:pt idx="32">
                  <c:v>1024.7142857142858</c:v>
                </c:pt>
                <c:pt idx="33">
                  <c:v>1021</c:v>
                </c:pt>
                <c:pt idx="34">
                  <c:v>1047.4285714285713</c:v>
                </c:pt>
                <c:pt idx="35">
                  <c:v>1042.8571428571429</c:v>
                </c:pt>
                <c:pt idx="36">
                  <c:v>1032</c:v>
                </c:pt>
                <c:pt idx="37">
                  <c:v>1029.1428571428571</c:v>
                </c:pt>
                <c:pt idx="38">
                  <c:v>1033.2857142857142</c:v>
                </c:pt>
                <c:pt idx="39">
                  <c:v>1049.4285714285713</c:v>
                </c:pt>
                <c:pt idx="40">
                  <c:v>1056</c:v>
                </c:pt>
                <c:pt idx="41">
                  <c:v>1057.4285714285713</c:v>
                </c:pt>
                <c:pt idx="42">
                  <c:v>1072</c:v>
                </c:pt>
                <c:pt idx="43">
                  <c:v>1064.7142857142858</c:v>
                </c:pt>
                <c:pt idx="44">
                  <c:v>1043.2857142857142</c:v>
                </c:pt>
                <c:pt idx="45">
                  <c:v>1055.4285714285713</c:v>
                </c:pt>
                <c:pt idx="46">
                  <c:v>1041</c:v>
                </c:pt>
                <c:pt idx="47">
                  <c:v>1050.5714285714287</c:v>
                </c:pt>
                <c:pt idx="48">
                  <c:v>1057.8571428571429</c:v>
                </c:pt>
                <c:pt idx="49">
                  <c:v>1056.2857142857142</c:v>
                </c:pt>
                <c:pt idx="50">
                  <c:v>1055.2857142857142</c:v>
                </c:pt>
                <c:pt idx="51">
                  <c:v>1096.7142857142858</c:v>
                </c:pt>
                <c:pt idx="52">
                  <c:v>1073.7142857142858</c:v>
                </c:pt>
                <c:pt idx="53">
                  <c:v>1071.1428571428571</c:v>
                </c:pt>
                <c:pt idx="54">
                  <c:v>1007.4285714285714</c:v>
                </c:pt>
                <c:pt idx="55">
                  <c:v>1051.8571428571429</c:v>
                </c:pt>
                <c:pt idx="56">
                  <c:v>1025.8571428571429</c:v>
                </c:pt>
                <c:pt idx="57">
                  <c:v>1033.8571428571429</c:v>
                </c:pt>
                <c:pt idx="58">
                  <c:v>1016.2857142857143</c:v>
                </c:pt>
                <c:pt idx="59">
                  <c:v>1014.2857142857143</c:v>
                </c:pt>
                <c:pt idx="60">
                  <c:v>1006.7142857142857</c:v>
                </c:pt>
                <c:pt idx="61">
                  <c:v>1040</c:v>
                </c:pt>
                <c:pt idx="62">
                  <c:v>1017.4285714285714</c:v>
                </c:pt>
                <c:pt idx="63">
                  <c:v>1032.8571428571429</c:v>
                </c:pt>
                <c:pt idx="64">
                  <c:v>1013.8571428571429</c:v>
                </c:pt>
                <c:pt idx="65">
                  <c:v>987.71428571428567</c:v>
                </c:pt>
                <c:pt idx="66">
                  <c:v>992.14285714285711</c:v>
                </c:pt>
                <c:pt idx="67">
                  <c:v>1012.4285714285714</c:v>
                </c:pt>
                <c:pt idx="68">
                  <c:v>1029.5714285714287</c:v>
                </c:pt>
                <c:pt idx="69">
                  <c:v>992.14285714285711</c:v>
                </c:pt>
                <c:pt idx="70">
                  <c:v>995.71428571428567</c:v>
                </c:pt>
                <c:pt idx="71">
                  <c:v>993</c:v>
                </c:pt>
                <c:pt idx="72">
                  <c:v>965</c:v>
                </c:pt>
                <c:pt idx="73">
                  <c:v>971.85714285714289</c:v>
                </c:pt>
                <c:pt idx="74">
                  <c:v>969.14285714285711</c:v>
                </c:pt>
                <c:pt idx="75">
                  <c:v>980.28571428571433</c:v>
                </c:pt>
                <c:pt idx="76">
                  <c:v>985.57142857142856</c:v>
                </c:pt>
                <c:pt idx="77">
                  <c:v>977.28571428571433</c:v>
                </c:pt>
                <c:pt idx="78">
                  <c:v>976.42857142857144</c:v>
                </c:pt>
                <c:pt idx="79">
                  <c:v>1002.5714285714286</c:v>
                </c:pt>
                <c:pt idx="80">
                  <c:v>984.57142857142856</c:v>
                </c:pt>
                <c:pt idx="81">
                  <c:v>967.57142857142856</c:v>
                </c:pt>
                <c:pt idx="82">
                  <c:v>956</c:v>
                </c:pt>
                <c:pt idx="83">
                  <c:v>937.85714285714289</c:v>
                </c:pt>
                <c:pt idx="84">
                  <c:v>906.42857142857144</c:v>
                </c:pt>
                <c:pt idx="85">
                  <c:v>878</c:v>
                </c:pt>
                <c:pt idx="86">
                  <c:v>887.42857142857144</c:v>
                </c:pt>
                <c:pt idx="87">
                  <c:v>869.14285714285711</c:v>
                </c:pt>
                <c:pt idx="88">
                  <c:v>867.42857142857144</c:v>
                </c:pt>
                <c:pt idx="89">
                  <c:v>859.42857142857144</c:v>
                </c:pt>
                <c:pt idx="90">
                  <c:v>873.57142857142856</c:v>
                </c:pt>
                <c:pt idx="91">
                  <c:v>852.14285714285711</c:v>
                </c:pt>
                <c:pt idx="92">
                  <c:v>859.57142857142856</c:v>
                </c:pt>
                <c:pt idx="93">
                  <c:v>820.14285714285711</c:v>
                </c:pt>
                <c:pt idx="94">
                  <c:v>831.71428571428567</c:v>
                </c:pt>
                <c:pt idx="95">
                  <c:v>797</c:v>
                </c:pt>
                <c:pt idx="96">
                  <c:v>695.42857142857144</c:v>
                </c:pt>
                <c:pt idx="97">
                  <c:v>679.85714285714289</c:v>
                </c:pt>
                <c:pt idx="98">
                  <c:v>701.14285714285711</c:v>
                </c:pt>
                <c:pt idx="99">
                  <c:v>696.42857142857144</c:v>
                </c:pt>
                <c:pt idx="100">
                  <c:v>715.28571428571433</c:v>
                </c:pt>
                <c:pt idx="101">
                  <c:v>710.71428571428567</c:v>
                </c:pt>
                <c:pt idx="102">
                  <c:v>720.85714285714289</c:v>
                </c:pt>
                <c:pt idx="103">
                  <c:v>807.85714285714289</c:v>
                </c:pt>
                <c:pt idx="104">
                  <c:v>795.28571428571433</c:v>
                </c:pt>
                <c:pt idx="105">
                  <c:v>773.28571428571433</c:v>
                </c:pt>
                <c:pt idx="106">
                  <c:v>771</c:v>
                </c:pt>
                <c:pt idx="107">
                  <c:v>760.28571428571433</c:v>
                </c:pt>
                <c:pt idx="108">
                  <c:v>752.85714285714289</c:v>
                </c:pt>
                <c:pt idx="109">
                  <c:v>752.28571428571433</c:v>
                </c:pt>
                <c:pt idx="110">
                  <c:v>712.71428571428567</c:v>
                </c:pt>
                <c:pt idx="111">
                  <c:v>695.85714285714289</c:v>
                </c:pt>
                <c:pt idx="112">
                  <c:v>696.14285714285711</c:v>
                </c:pt>
                <c:pt idx="113">
                  <c:v>677.71428571428567</c:v>
                </c:pt>
                <c:pt idx="114">
                  <c:v>696.28571428571433</c:v>
                </c:pt>
                <c:pt idx="115">
                  <c:v>692.28571428571433</c:v>
                </c:pt>
                <c:pt idx="116">
                  <c:v>683.71428571428567</c:v>
                </c:pt>
                <c:pt idx="117">
                  <c:v>687.57142857142856</c:v>
                </c:pt>
                <c:pt idx="118">
                  <c:v>710.71428571428567</c:v>
                </c:pt>
                <c:pt idx="119">
                  <c:v>696</c:v>
                </c:pt>
                <c:pt idx="120">
                  <c:v>693</c:v>
                </c:pt>
                <c:pt idx="121">
                  <c:v>654.42857142857144</c:v>
                </c:pt>
                <c:pt idx="122">
                  <c:v>658.71428571428567</c:v>
                </c:pt>
                <c:pt idx="123">
                  <c:v>659.57142857142856</c:v>
                </c:pt>
                <c:pt idx="124">
                  <c:v>653.28571428571433</c:v>
                </c:pt>
                <c:pt idx="125">
                  <c:v>610.85714285714289</c:v>
                </c:pt>
                <c:pt idx="126">
                  <c:v>611</c:v>
                </c:pt>
                <c:pt idx="127">
                  <c:v>607.28571428571433</c:v>
                </c:pt>
                <c:pt idx="128">
                  <c:v>601.57142857142856</c:v>
                </c:pt>
                <c:pt idx="129">
                  <c:v>590.85714285714289</c:v>
                </c:pt>
                <c:pt idx="130">
                  <c:v>573.42857142857144</c:v>
                </c:pt>
                <c:pt idx="131">
                  <c:v>500.57142857142856</c:v>
                </c:pt>
                <c:pt idx="132">
                  <c:v>502.71428571428572</c:v>
                </c:pt>
                <c:pt idx="133">
                  <c:v>500.42857142857144</c:v>
                </c:pt>
                <c:pt idx="134">
                  <c:v>510.71428571428572</c:v>
                </c:pt>
                <c:pt idx="135">
                  <c:v>496.71428571428572</c:v>
                </c:pt>
                <c:pt idx="136">
                  <c:v>488.14285714285717</c:v>
                </c:pt>
                <c:pt idx="137">
                  <c:v>498.14285714285717</c:v>
                </c:pt>
                <c:pt idx="138">
                  <c:v>548.42857142857144</c:v>
                </c:pt>
                <c:pt idx="139">
                  <c:v>522.28571428571433</c:v>
                </c:pt>
                <c:pt idx="140">
                  <c:v>491.42857142857144</c:v>
                </c:pt>
                <c:pt idx="141">
                  <c:v>465.28571428571428</c:v>
                </c:pt>
                <c:pt idx="142">
                  <c:v>461.14285714285717</c:v>
                </c:pt>
                <c:pt idx="143">
                  <c:v>461.28571428571428</c:v>
                </c:pt>
                <c:pt idx="144">
                  <c:v>460.14285714285717</c:v>
                </c:pt>
                <c:pt idx="145">
                  <c:v>444.14285714285717</c:v>
                </c:pt>
                <c:pt idx="146">
                  <c:v>436.14285714285717</c:v>
                </c:pt>
                <c:pt idx="147">
                  <c:v>438.42857142857144</c:v>
                </c:pt>
                <c:pt idx="148">
                  <c:v>429.42857142857144</c:v>
                </c:pt>
                <c:pt idx="149">
                  <c:v>425.85714285714283</c:v>
                </c:pt>
                <c:pt idx="150">
                  <c:v>420</c:v>
                </c:pt>
                <c:pt idx="151">
                  <c:v>408</c:v>
                </c:pt>
                <c:pt idx="152">
                  <c:v>364.28571428571428</c:v>
                </c:pt>
                <c:pt idx="153">
                  <c:v>378.57142857142856</c:v>
                </c:pt>
                <c:pt idx="154">
                  <c:v>395.28571428571428</c:v>
                </c:pt>
                <c:pt idx="155">
                  <c:v>365.85714285714283</c:v>
                </c:pt>
                <c:pt idx="156">
                  <c:v>340.71428571428572</c:v>
                </c:pt>
                <c:pt idx="157">
                  <c:v>331.85714285714283</c:v>
                </c:pt>
                <c:pt idx="158">
                  <c:v>339.28571428571428</c:v>
                </c:pt>
                <c:pt idx="159">
                  <c:v>333.28571428571428</c:v>
                </c:pt>
                <c:pt idx="160">
                  <c:v>323.85714285714283</c:v>
                </c:pt>
                <c:pt idx="161">
                  <c:v>363.57142857142856</c:v>
                </c:pt>
                <c:pt idx="162">
                  <c:v>385.57142857142856</c:v>
                </c:pt>
                <c:pt idx="163">
                  <c:v>484.14285714285717</c:v>
                </c:pt>
                <c:pt idx="164">
                  <c:v>485.85714285714283</c:v>
                </c:pt>
                <c:pt idx="165">
                  <c:v>483.71428571428572</c:v>
                </c:pt>
                <c:pt idx="166">
                  <c:v>552.85714285714289</c:v>
                </c:pt>
                <c:pt idx="167">
                  <c:v>583.14285714285711</c:v>
                </c:pt>
                <c:pt idx="168">
                  <c:v>540</c:v>
                </c:pt>
                <c:pt idx="169">
                  <c:v>553.71428571428567</c:v>
                </c:pt>
                <c:pt idx="170">
                  <c:v>475.85714285714283</c:v>
                </c:pt>
                <c:pt idx="171">
                  <c:v>483.57142857142856</c:v>
                </c:pt>
                <c:pt idx="172">
                  <c:v>495.85714285714283</c:v>
                </c:pt>
                <c:pt idx="173">
                  <c:v>488</c:v>
                </c:pt>
                <c:pt idx="174">
                  <c:v>473.42857142857144</c:v>
                </c:pt>
                <c:pt idx="175">
                  <c:v>485.57142857142856</c:v>
                </c:pt>
                <c:pt idx="176">
                  <c:v>480.14285714285717</c:v>
                </c:pt>
                <c:pt idx="177">
                  <c:v>510.28571428571428</c:v>
                </c:pt>
                <c:pt idx="178">
                  <c:v>521.42857142857144</c:v>
                </c:pt>
                <c:pt idx="179">
                  <c:v>519.28571428571433</c:v>
                </c:pt>
                <c:pt idx="180">
                  <c:v>528.85714285714289</c:v>
                </c:pt>
                <c:pt idx="181">
                  <c:v>535.14285714285711</c:v>
                </c:pt>
                <c:pt idx="182">
                  <c:v>544.28571428571433</c:v>
                </c:pt>
                <c:pt idx="183">
                  <c:v>570</c:v>
                </c:pt>
                <c:pt idx="184">
                  <c:v>581</c:v>
                </c:pt>
                <c:pt idx="185">
                  <c:v>586.85714285714289</c:v>
                </c:pt>
                <c:pt idx="186">
                  <c:v>599.57142857142856</c:v>
                </c:pt>
                <c:pt idx="187">
                  <c:v>620.28571428571433</c:v>
                </c:pt>
                <c:pt idx="188">
                  <c:v>640</c:v>
                </c:pt>
                <c:pt idx="189">
                  <c:v>642.14285714285711</c:v>
                </c:pt>
                <c:pt idx="190">
                  <c:v>639</c:v>
                </c:pt>
                <c:pt idx="191">
                  <c:v>642.14285714285711</c:v>
                </c:pt>
                <c:pt idx="192">
                  <c:v>637.28571428571433</c:v>
                </c:pt>
                <c:pt idx="193">
                  <c:v>645.42857142857144</c:v>
                </c:pt>
                <c:pt idx="194">
                  <c:v>662.85714285714289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D-48FB-A58F-824F4EA1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12832"/>
        <c:axId val="324507256"/>
      </c:scatterChart>
      <c:valAx>
        <c:axId val="3245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07256"/>
        <c:crosses val="autoZero"/>
        <c:crossBetween val="midCat"/>
      </c:valAx>
      <c:valAx>
        <c:axId val="3245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4155730533683"/>
          <c:y val="2.5252964069146528E-2"/>
          <c:w val="0.81947244094488192"/>
          <c:h val="0.84182387546384285"/>
        </c:manualLayout>
      </c:layout>
      <c:scatterChart>
        <c:scatterStyle val="lineMarker"/>
        <c:varyColors val="0"/>
        <c:ser>
          <c:idx val="5"/>
          <c:order val="0"/>
          <c:tx>
            <c:v>Brazil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Brasil!$A$252:$A$292</c:f>
              <c:numCache>
                <c:formatCode>m/d/yyyy</c:formatCode>
                <c:ptCount val="41"/>
                <c:pt idx="0">
                  <c:v>44157</c:v>
                </c:pt>
                <c:pt idx="1">
                  <c:v>44158</c:v>
                </c:pt>
                <c:pt idx="2">
                  <c:v>44159</c:v>
                </c:pt>
                <c:pt idx="3">
                  <c:v>44160</c:v>
                </c:pt>
                <c:pt idx="4">
                  <c:v>44161</c:v>
                </c:pt>
                <c:pt idx="5">
                  <c:v>44162</c:v>
                </c:pt>
                <c:pt idx="6">
                  <c:v>44163</c:v>
                </c:pt>
                <c:pt idx="7">
                  <c:v>44164</c:v>
                </c:pt>
                <c:pt idx="8">
                  <c:v>44165</c:v>
                </c:pt>
                <c:pt idx="9">
                  <c:v>44166</c:v>
                </c:pt>
                <c:pt idx="10">
                  <c:v>44167</c:v>
                </c:pt>
                <c:pt idx="11">
                  <c:v>44168</c:v>
                </c:pt>
                <c:pt idx="12">
                  <c:v>44169</c:v>
                </c:pt>
                <c:pt idx="13">
                  <c:v>44170</c:v>
                </c:pt>
                <c:pt idx="14">
                  <c:v>44171</c:v>
                </c:pt>
                <c:pt idx="15">
                  <c:v>44172</c:v>
                </c:pt>
                <c:pt idx="16">
                  <c:v>44173</c:v>
                </c:pt>
                <c:pt idx="17">
                  <c:v>44174</c:v>
                </c:pt>
                <c:pt idx="18">
                  <c:v>44175</c:v>
                </c:pt>
                <c:pt idx="19">
                  <c:v>44176</c:v>
                </c:pt>
                <c:pt idx="20">
                  <c:v>44177</c:v>
                </c:pt>
                <c:pt idx="21">
                  <c:v>44178</c:v>
                </c:pt>
                <c:pt idx="22">
                  <c:v>44179</c:v>
                </c:pt>
                <c:pt idx="23">
                  <c:v>44180</c:v>
                </c:pt>
                <c:pt idx="24">
                  <c:v>44181</c:v>
                </c:pt>
                <c:pt idx="25">
                  <c:v>44182</c:v>
                </c:pt>
                <c:pt idx="26">
                  <c:v>44183</c:v>
                </c:pt>
                <c:pt idx="27">
                  <c:v>44184</c:v>
                </c:pt>
                <c:pt idx="28">
                  <c:v>44185</c:v>
                </c:pt>
                <c:pt idx="29">
                  <c:v>44186</c:v>
                </c:pt>
                <c:pt idx="30">
                  <c:v>44187</c:v>
                </c:pt>
                <c:pt idx="31">
                  <c:v>44188</c:v>
                </c:pt>
                <c:pt idx="32">
                  <c:v>44189</c:v>
                </c:pt>
                <c:pt idx="33">
                  <c:v>44190</c:v>
                </c:pt>
                <c:pt idx="34">
                  <c:v>44191</c:v>
                </c:pt>
                <c:pt idx="35">
                  <c:v>44192</c:v>
                </c:pt>
                <c:pt idx="36">
                  <c:v>44193</c:v>
                </c:pt>
                <c:pt idx="37">
                  <c:v>44194</c:v>
                </c:pt>
                <c:pt idx="38">
                  <c:v>44195</c:v>
                </c:pt>
                <c:pt idx="39">
                  <c:v>44196</c:v>
                </c:pt>
                <c:pt idx="40">
                  <c:v>44197</c:v>
                </c:pt>
              </c:numCache>
            </c:numRef>
          </c:xVal>
          <c:yVal>
            <c:numRef>
              <c:f>Brasil!$C$252:$C$292</c:f>
              <c:numCache>
                <c:formatCode>0.00</c:formatCode>
                <c:ptCount val="41"/>
                <c:pt idx="0">
                  <c:v>2.2597488330094588</c:v>
                </c:pt>
                <c:pt idx="1">
                  <c:v>2.3171604724891677</c:v>
                </c:pt>
                <c:pt idx="2">
                  <c:v>2.2804437263102844</c:v>
                </c:pt>
                <c:pt idx="3">
                  <c:v>2.2123508515785368</c:v>
                </c:pt>
                <c:pt idx="4">
                  <c:v>2.269094913854993</c:v>
                </c:pt>
                <c:pt idx="5">
                  <c:v>2.2437269801314015</c:v>
                </c:pt>
                <c:pt idx="6">
                  <c:v>2.3845857700176625</c:v>
                </c:pt>
                <c:pt idx="7">
                  <c:v>2.4366567918713522</c:v>
                </c:pt>
                <c:pt idx="8">
                  <c:v>2.4266431338225658</c:v>
                </c:pt>
                <c:pt idx="9">
                  <c:v>2.4713708064404782</c:v>
                </c:pt>
                <c:pt idx="10">
                  <c:v>2.5007442033835847</c:v>
                </c:pt>
                <c:pt idx="11">
                  <c:v>2.5434691443917403</c:v>
                </c:pt>
                <c:pt idx="12">
                  <c:v>2.6636330409771762</c:v>
                </c:pt>
                <c:pt idx="13">
                  <c:v>2.7150364856276132</c:v>
                </c:pt>
                <c:pt idx="14">
                  <c:v>2.7424071509609629</c:v>
                </c:pt>
                <c:pt idx="15">
                  <c:v>2.8018215220504286</c:v>
                </c:pt>
                <c:pt idx="16">
                  <c:v>2.8986202165220303</c:v>
                </c:pt>
                <c:pt idx="17">
                  <c:v>2.9907458705708647</c:v>
                </c:pt>
                <c:pt idx="18">
                  <c:v>3.0007595286196511</c:v>
                </c:pt>
                <c:pt idx="19">
                  <c:v>2.9860728301480979</c:v>
                </c:pt>
                <c:pt idx="20">
                  <c:v>3.0007595286196511</c:v>
                </c:pt>
                <c:pt idx="21">
                  <c:v>2.9780619037090688</c:v>
                </c:pt>
                <c:pt idx="22">
                  <c:v>3.0161138042944571</c:v>
                </c:pt>
                <c:pt idx="23">
                  <c:v>3.0975582230912528</c:v>
                </c:pt>
                <c:pt idx="24">
                  <c:v>3.1643159434164954</c:v>
                </c:pt>
                <c:pt idx="25">
                  <c:v>3.3792758028637762</c:v>
                </c:pt>
                <c:pt idx="26">
                  <c:v>3.480079960554892</c:v>
                </c:pt>
                <c:pt idx="27">
                  <c:v>3.4934315046199411</c:v>
                </c:pt>
                <c:pt idx="28">
                  <c:v>3.5795489638395037</c:v>
                </c:pt>
                <c:pt idx="29">
                  <c:v>3.6423012209452321</c:v>
                </c:pt>
                <c:pt idx="30">
                  <c:v>3.6449715297582417</c:v>
                </c:pt>
                <c:pt idx="31">
                  <c:v>3.6616609598395518</c:v>
                </c:pt>
                <c:pt idx="32">
                  <c:v>3.4573823356443101</c:v>
                </c:pt>
                <c:pt idx="33">
                  <c:v>3.2297385093352329</c:v>
                </c:pt>
                <c:pt idx="34">
                  <c:v>2.9633752052375151</c:v>
                </c:pt>
                <c:pt idx="35">
                  <c:v>2.9206502642293604</c:v>
                </c:pt>
                <c:pt idx="36">
                  <c:v>2.8565628527171274</c:v>
                </c:pt>
                <c:pt idx="37">
                  <c:v>2.9520263927822237</c:v>
                </c:pt>
                <c:pt idx="38">
                  <c:v>3.1075718811400392</c:v>
                </c:pt>
                <c:pt idx="39">
                  <c:v>3.2998341156767377</c:v>
                </c:pt>
                <c:pt idx="40">
                  <c:v>3.2864825716116894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3-42AB-91ED-76E423B67620}"/>
            </c:ext>
          </c:extLst>
        </c:ser>
        <c:ser>
          <c:idx val="6"/>
          <c:order val="1"/>
          <c:tx>
            <c:v>Argentina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Argentina!$A$306:$A$476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Argentina!$L$306:$L$476</c:f>
              <c:numCache>
                <c:formatCode>0.00</c:formatCode>
                <c:ptCount val="171"/>
                <c:pt idx="0">
                  <c:v>2.8097915729501719</c:v>
                </c:pt>
                <c:pt idx="1">
                  <c:v>2.7377456351822191</c:v>
                </c:pt>
                <c:pt idx="2">
                  <c:v>2.6061834879537829</c:v>
                </c:pt>
                <c:pt idx="3">
                  <c:v>2.3994429708805258</c:v>
                </c:pt>
                <c:pt idx="4">
                  <c:v>2.4025754029573938</c:v>
                </c:pt>
                <c:pt idx="5">
                  <c:v>2.5466672784932998</c:v>
                </c:pt>
                <c:pt idx="6">
                  <c:v>2.7471429314128217</c:v>
                </c:pt>
                <c:pt idx="7">
                  <c:v>2.9883402013316211</c:v>
                </c:pt>
                <c:pt idx="8">
                  <c:v>3.2639942240959638</c:v>
                </c:pt>
                <c:pt idx="9">
                  <c:v>3.1731536938668055</c:v>
                </c:pt>
                <c:pt idx="10">
                  <c:v>3.1950807184048782</c:v>
                </c:pt>
                <c:pt idx="11">
                  <c:v>3.329775297710182</c:v>
                </c:pt>
                <c:pt idx="12">
                  <c:v>3.1543591014056003</c:v>
                </c:pt>
                <c:pt idx="13">
                  <c:v>3.1418293730981297</c:v>
                </c:pt>
                <c:pt idx="14">
                  <c:v>2.9883402013316211</c:v>
                </c:pt>
                <c:pt idx="15">
                  <c:v>2.7502753634896893</c:v>
                </c:pt>
                <c:pt idx="16">
                  <c:v>2.8567780541031849</c:v>
                </c:pt>
                <c:pt idx="17">
                  <c:v>3.6900049865499476</c:v>
                </c:pt>
                <c:pt idx="18">
                  <c:v>3.8153022696246488</c:v>
                </c:pt>
                <c:pt idx="19">
                  <c:v>3.8622887507776613</c:v>
                </c:pt>
                <c:pt idx="20">
                  <c:v>3.8528914545470592</c:v>
                </c:pt>
                <c:pt idx="21">
                  <c:v>4.2225184396174269</c:v>
                </c:pt>
                <c:pt idx="22">
                  <c:v>4.5169670548429748</c:v>
                </c:pt>
                <c:pt idx="23">
                  <c:v>4.4480535491518891</c:v>
                </c:pt>
                <c:pt idx="24">
                  <c:v>3.7651833563947683</c:v>
                </c:pt>
                <c:pt idx="25">
                  <c:v>3.7181968752417554</c:v>
                </c:pt>
                <c:pt idx="26">
                  <c:v>3.8184347017015163</c:v>
                </c:pt>
                <c:pt idx="27">
                  <c:v>3.9030103677769392</c:v>
                </c:pt>
                <c:pt idx="28">
                  <c:v>3.7589184922410328</c:v>
                </c:pt>
                <c:pt idx="29">
                  <c:v>3.7401238997798281</c:v>
                </c:pt>
                <c:pt idx="30">
                  <c:v>3.5928995921670541</c:v>
                </c:pt>
                <c:pt idx="31">
                  <c:v>3.8059049733940462</c:v>
                </c:pt>
                <c:pt idx="32">
                  <c:v>3.6743428261656099</c:v>
                </c:pt>
                <c:pt idx="33">
                  <c:v>3.4582050128617507</c:v>
                </c:pt>
                <c:pt idx="34">
                  <c:v>3.4425428524774127</c:v>
                </c:pt>
                <c:pt idx="35">
                  <c:v>3.7902428130097086</c:v>
                </c:pt>
                <c:pt idx="36">
                  <c:v>3.6931374186268147</c:v>
                </c:pt>
                <c:pt idx="37">
                  <c:v>3.7495211960104307</c:v>
                </c:pt>
                <c:pt idx="38">
                  <c:v>3.5991644563207892</c:v>
                </c:pt>
                <c:pt idx="39">
                  <c:v>3.5709725676289814</c:v>
                </c:pt>
                <c:pt idx="40">
                  <c:v>3.5553104072446438</c:v>
                </c:pt>
                <c:pt idx="41">
                  <c:v>3.6774752582424775</c:v>
                </c:pt>
                <c:pt idx="42">
                  <c:v>3.2702590882496985</c:v>
                </c:pt>
                <c:pt idx="43">
                  <c:v>3.376761778863195</c:v>
                </c:pt>
                <c:pt idx="44">
                  <c:v>3.3360401618639166</c:v>
                </c:pt>
                <c:pt idx="45">
                  <c:v>2.9100293994099333</c:v>
                </c:pt>
                <c:pt idx="46">
                  <c:v>2.7126861785672784</c:v>
                </c:pt>
                <c:pt idx="47">
                  <c:v>2.9507510164092112</c:v>
                </c:pt>
                <c:pt idx="48">
                  <c:v>3.0791807315607791</c:v>
                </c:pt>
                <c:pt idx="49">
                  <c:v>3.0415915466383696</c:v>
                </c:pt>
                <c:pt idx="50">
                  <c:v>2.9256915597942705</c:v>
                </c:pt>
                <c:pt idx="51">
                  <c:v>3.0133996579465609</c:v>
                </c:pt>
                <c:pt idx="52">
                  <c:v>3.2326699033272881</c:v>
                </c:pt>
                <c:pt idx="53">
                  <c:v>3.376761778863195</c:v>
                </c:pt>
                <c:pt idx="54">
                  <c:v>3.2389347674810236</c:v>
                </c:pt>
                <c:pt idx="55">
                  <c:v>2.9382212881017407</c:v>
                </c:pt>
                <c:pt idx="56">
                  <c:v>2.7784672521814966</c:v>
                </c:pt>
                <c:pt idx="57">
                  <c:v>2.5811240313388426</c:v>
                </c:pt>
                <c:pt idx="58">
                  <c:v>2.4025754029573938</c:v>
                </c:pt>
                <c:pt idx="59">
                  <c:v>2.2490862311908848</c:v>
                </c:pt>
                <c:pt idx="60">
                  <c:v>2.1363186764236537</c:v>
                </c:pt>
                <c:pt idx="61">
                  <c:v>2.5153429577246245</c:v>
                </c:pt>
                <c:pt idx="62">
                  <c:v>2.6594348332605313</c:v>
                </c:pt>
                <c:pt idx="63">
                  <c:v>2.8097915729501719</c:v>
                </c:pt>
                <c:pt idx="64">
                  <c:v>2.8943672390255957</c:v>
                </c:pt>
                <c:pt idx="65">
                  <c:v>2.8661753503337879</c:v>
                </c:pt>
                <c:pt idx="66">
                  <c:v>3.2702590882496985</c:v>
                </c:pt>
                <c:pt idx="67">
                  <c:v>3.320378001479579</c:v>
                </c:pt>
                <c:pt idx="68">
                  <c:v>2.8379834616419797</c:v>
                </c:pt>
                <c:pt idx="69">
                  <c:v>2.6594348332605313</c:v>
                </c:pt>
                <c:pt idx="70">
                  <c:v>2.4871510690328171</c:v>
                </c:pt>
                <c:pt idx="71">
                  <c:v>2.4307672916492011</c:v>
                </c:pt>
                <c:pt idx="72">
                  <c:v>2.474621340725347</c:v>
                </c:pt>
                <c:pt idx="73">
                  <c:v>2.2396889349602822</c:v>
                </c:pt>
                <c:pt idx="74">
                  <c:v>2.4558267482641418</c:v>
                </c:pt>
                <c:pt idx="75">
                  <c:v>2.7314807710284836</c:v>
                </c:pt>
                <c:pt idx="76">
                  <c:v>2.7972618446427018</c:v>
                </c:pt>
                <c:pt idx="77">
                  <c:v>2.8129240050270399</c:v>
                </c:pt>
                <c:pt idx="78">
                  <c:v>2.7283483389516165</c:v>
                </c:pt>
                <c:pt idx="79">
                  <c:v>2.7408780672590867</c:v>
                </c:pt>
                <c:pt idx="80">
                  <c:v>2.6155807841843859</c:v>
                </c:pt>
                <c:pt idx="81">
                  <c:v>2.4652240444947444</c:v>
                </c:pt>
                <c:pt idx="82">
                  <c:v>2.2396889349602822</c:v>
                </c:pt>
                <c:pt idx="83">
                  <c:v>2.2114970462684749</c:v>
                </c:pt>
                <c:pt idx="84">
                  <c:v>2.3775159463424536</c:v>
                </c:pt>
                <c:pt idx="85">
                  <c:v>2.6656996974142659</c:v>
                </c:pt>
                <c:pt idx="86">
                  <c:v>2.8317185974882451</c:v>
                </c:pt>
                <c:pt idx="87">
                  <c:v>2.9444861522554757</c:v>
                </c:pt>
                <c:pt idx="88">
                  <c:v>2.8599104861800524</c:v>
                </c:pt>
                <c:pt idx="89">
                  <c:v>2.8567780541031849</c:v>
                </c:pt>
                <c:pt idx="90">
                  <c:v>2.6594348332605313</c:v>
                </c:pt>
                <c:pt idx="91">
                  <c:v>2.4683564765716119</c:v>
                </c:pt>
                <c:pt idx="92">
                  <c:v>2.3117348727282354</c:v>
                </c:pt>
                <c:pt idx="93">
                  <c:v>2.3493240576506453</c:v>
                </c:pt>
                <c:pt idx="94">
                  <c:v>2.6938915861060737</c:v>
                </c:pt>
                <c:pt idx="95">
                  <c:v>2.8129240050270399</c:v>
                </c:pt>
                <c:pt idx="96">
                  <c:v>3.0509888428689718</c:v>
                </c:pt>
                <c:pt idx="97">
                  <c:v>3.6994022827805502</c:v>
                </c:pt>
                <c:pt idx="98">
                  <c:v>4.1567373660032088</c:v>
                </c:pt>
                <c:pt idx="99">
                  <c:v>4.8270778304528594</c:v>
                </c:pt>
                <c:pt idx="100">
                  <c:v>4.949242681450694</c:v>
                </c:pt>
                <c:pt idx="101">
                  <c:v>4.6547940662251461</c:v>
                </c:pt>
                <c:pt idx="102">
                  <c:v>4.8239453983759919</c:v>
                </c:pt>
                <c:pt idx="103">
                  <c:v>5.3564588514434721</c:v>
                </c:pt>
                <c:pt idx="104">
                  <c:v>5.6477750345921516</c:v>
                </c:pt>
                <c:pt idx="105">
                  <c:v>5.4316372212882928</c:v>
                </c:pt>
                <c:pt idx="106">
                  <c:v>4.7518994606080396</c:v>
                </c:pt>
                <c:pt idx="107">
                  <c:v>4.5388940793810475</c:v>
                </c:pt>
                <c:pt idx="108">
                  <c:v>4.7581643247617746</c:v>
                </c:pt>
                <c:pt idx="109">
                  <c:v>5.0682751003716593</c:v>
                </c:pt>
                <c:pt idx="110">
                  <c:v>4.8270778304528594</c:v>
                </c:pt>
                <c:pt idx="111">
                  <c:v>5.3094723702904592</c:v>
                </c:pt>
                <c:pt idx="112">
                  <c:v>6.5530479048068671</c:v>
                </c:pt>
                <c:pt idx="113">
                  <c:v>7.2359180975639887</c:v>
                </c:pt>
                <c:pt idx="114">
                  <c:v>7.567955897711947</c:v>
                </c:pt>
                <c:pt idx="115">
                  <c:v>8.1787801527011155</c:v>
                </c:pt>
                <c:pt idx="116">
                  <c:v>8.7927368397671497</c:v>
                </c:pt>
                <c:pt idx="117">
                  <c:v>8.9712854681486007</c:v>
                </c:pt>
                <c:pt idx="118">
                  <c:v>9.0464638379934197</c:v>
                </c:pt>
                <c:pt idx="119">
                  <c:v>8.4231098546967811</c:v>
                </c:pt>
                <c:pt idx="120">
                  <c:v>8.2132369055466565</c:v>
                </c:pt>
                <c:pt idx="121">
                  <c:v>8.1693828564705111</c:v>
                </c:pt>
                <c:pt idx="122">
                  <c:v>8.4732287679266616</c:v>
                </c:pt>
                <c:pt idx="123">
                  <c:v>8.1537206960861734</c:v>
                </c:pt>
                <c:pt idx="124">
                  <c:v>9.1404368002994438</c:v>
                </c:pt>
                <c:pt idx="125">
                  <c:v>8.6298503717700381</c:v>
                </c:pt>
                <c:pt idx="126">
                  <c:v>9.4192232551406541</c:v>
                </c:pt>
                <c:pt idx="127">
                  <c:v>9.2281448984517365</c:v>
                </c:pt>
                <c:pt idx="128">
                  <c:v>9.6259637722139111</c:v>
                </c:pt>
                <c:pt idx="129">
                  <c:v>9.4881367608317415</c:v>
                </c:pt>
                <c:pt idx="130">
                  <c:v>9.738731326981144</c:v>
                </c:pt>
                <c:pt idx="131">
                  <c:v>9.2156151701442663</c:v>
                </c:pt>
                <c:pt idx="132">
                  <c:v>9.3691043419107736</c:v>
                </c:pt>
                <c:pt idx="133">
                  <c:v>9.3377800211420983</c:v>
                </c:pt>
                <c:pt idx="134">
                  <c:v>10.05823939882163</c:v>
                </c:pt>
                <c:pt idx="135">
                  <c:v>10.014385349745485</c:v>
                </c:pt>
                <c:pt idx="136">
                  <c:v>10.042577238437293</c:v>
                </c:pt>
                <c:pt idx="137">
                  <c:v>10.838214985961645</c:v>
                </c:pt>
                <c:pt idx="138">
                  <c:v>10.83195012180791</c:v>
                </c:pt>
                <c:pt idx="139">
                  <c:v>10.791228504808634</c:v>
                </c:pt>
                <c:pt idx="140">
                  <c:v>11.082544687957313</c:v>
                </c:pt>
                <c:pt idx="141">
                  <c:v>10.759904184039957</c:v>
                </c:pt>
                <c:pt idx="142">
                  <c:v>11.091941984187915</c:v>
                </c:pt>
                <c:pt idx="143">
                  <c:v>10.816287961423573</c:v>
                </c:pt>
                <c:pt idx="144">
                  <c:v>10.290039372509828</c:v>
                </c:pt>
                <c:pt idx="145">
                  <c:v>10.409071791430796</c:v>
                </c:pt>
                <c:pt idx="146">
                  <c:v>10.763036616116825</c:v>
                </c:pt>
                <c:pt idx="147">
                  <c:v>10.343290717816576</c:v>
                </c:pt>
                <c:pt idx="148">
                  <c:v>10.712917702886944</c:v>
                </c:pt>
                <c:pt idx="149">
                  <c:v>10.628342036811521</c:v>
                </c:pt>
                <c:pt idx="150">
                  <c:v>11.317477093722376</c:v>
                </c:pt>
                <c:pt idx="151">
                  <c:v>11.5179527466419</c:v>
                </c:pt>
                <c:pt idx="152">
                  <c:v>11.690236510869612</c:v>
                </c:pt>
                <c:pt idx="153">
                  <c:v>11.709031103330819</c:v>
                </c:pt>
                <c:pt idx="154">
                  <c:v>11.646382461793467</c:v>
                </c:pt>
                <c:pt idx="155">
                  <c:v>11.774812176945035</c:v>
                </c:pt>
                <c:pt idx="156">
                  <c:v>11.771679744868168</c:v>
                </c:pt>
                <c:pt idx="157">
                  <c:v>12.069260792170585</c:v>
                </c:pt>
                <c:pt idx="158">
                  <c:v>12.322987790396853</c:v>
                </c:pt>
                <c:pt idx="159">
                  <c:v>12.379371567780469</c:v>
                </c:pt>
                <c:pt idx="160">
                  <c:v>12.742733688697102</c:v>
                </c:pt>
                <c:pt idx="161">
                  <c:v>13.209466068150364</c:v>
                </c:pt>
                <c:pt idx="162">
                  <c:v>13.181274179458555</c:v>
                </c:pt>
                <c:pt idx="163">
                  <c:v>12.933812045386022</c:v>
                </c:pt>
                <c:pt idx="164">
                  <c:v>12.789720169850117</c:v>
                </c:pt>
                <c:pt idx="165">
                  <c:v>12.366841839472999</c:v>
                </c:pt>
                <c:pt idx="166">
                  <c:v>12.495271554624567</c:v>
                </c:pt>
                <c:pt idx="167">
                  <c:v>12.053598631786244</c:v>
                </c:pt>
                <c:pt idx="168">
                  <c:v>11.336271686183581</c:v>
                </c:pt>
                <c:pt idx="169">
                  <c:v>11.486628425873224</c:v>
                </c:pt>
                <c:pt idx="170">
                  <c:v>11.589998684409853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3-42AB-91ED-76E423B67620}"/>
            </c:ext>
          </c:extLst>
        </c:ser>
        <c:ser>
          <c:idx val="7"/>
          <c:order val="2"/>
          <c:tx>
            <c:v>Chile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Chile!$A$315:$A$485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Chile!$M$315:$M$485</c:f>
              <c:numCache>
                <c:formatCode>0.00</c:formatCode>
                <c:ptCount val="171"/>
                <c:pt idx="0">
                  <c:v>2.245577984781733</c:v>
                </c:pt>
                <c:pt idx="1">
                  <c:v>2.3794203812256773</c:v>
                </c:pt>
                <c:pt idx="2">
                  <c:v>2.409163135990998</c:v>
                </c:pt>
                <c:pt idx="3">
                  <c:v>2.409163135990998</c:v>
                </c:pt>
                <c:pt idx="4">
                  <c:v>2.2307066073990724</c:v>
                </c:pt>
                <c:pt idx="5">
                  <c:v>2.3571133151516865</c:v>
                </c:pt>
                <c:pt idx="6">
                  <c:v>2.2678850508557238</c:v>
                </c:pt>
                <c:pt idx="7">
                  <c:v>2.3348062490776957</c:v>
                </c:pt>
                <c:pt idx="8">
                  <c:v>2.3273705603863655</c:v>
                </c:pt>
                <c:pt idx="9">
                  <c:v>2.4463415794476493</c:v>
                </c:pt>
                <c:pt idx="10">
                  <c:v>2.9370970330754456</c:v>
                </c:pt>
                <c:pt idx="11">
                  <c:v>2.9296613443841153</c:v>
                </c:pt>
                <c:pt idx="12">
                  <c:v>2.8850472122361337</c:v>
                </c:pt>
                <c:pt idx="13">
                  <c:v>2.8329973913968218</c:v>
                </c:pt>
                <c:pt idx="14">
                  <c:v>2.9370970330754456</c:v>
                </c:pt>
                <c:pt idx="15">
                  <c:v>2.9594040991494359</c:v>
                </c:pt>
                <c:pt idx="16">
                  <c:v>2.8329973913968218</c:v>
                </c:pt>
                <c:pt idx="17">
                  <c:v>2.8627401461621429</c:v>
                </c:pt>
                <c:pt idx="18">
                  <c:v>2.9073542783101241</c:v>
                </c:pt>
                <c:pt idx="19">
                  <c:v>2.8999185896187938</c:v>
                </c:pt>
                <c:pt idx="20">
                  <c:v>3.0337609860627381</c:v>
                </c:pt>
                <c:pt idx="21">
                  <c:v>3.1006821842847105</c:v>
                </c:pt>
                <c:pt idx="22">
                  <c:v>3.1155535616673706</c:v>
                </c:pt>
                <c:pt idx="23">
                  <c:v>3.3906740432465901</c:v>
                </c:pt>
                <c:pt idx="24">
                  <c:v>3.360931288481269</c:v>
                </c:pt>
                <c:pt idx="25">
                  <c:v>3.3460599110986089</c:v>
                </c:pt>
                <c:pt idx="26">
                  <c:v>3.3163171563332878</c:v>
                </c:pt>
                <c:pt idx="27">
                  <c:v>3.5096450623078739</c:v>
                </c:pt>
                <c:pt idx="28">
                  <c:v>3.5022093736165441</c:v>
                </c:pt>
                <c:pt idx="29">
                  <c:v>3.6063090152951673</c:v>
                </c:pt>
                <c:pt idx="30">
                  <c:v>3.8591224308003946</c:v>
                </c:pt>
                <c:pt idx="31">
                  <c:v>4.0004005159356701</c:v>
                </c:pt>
                <c:pt idx="32">
                  <c:v>3.9855291385530092</c:v>
                </c:pt>
                <c:pt idx="33">
                  <c:v>3.9855291385530092</c:v>
                </c:pt>
                <c:pt idx="34">
                  <c:v>4.1416786010709448</c:v>
                </c:pt>
                <c:pt idx="35">
                  <c:v>4.0970644689229623</c:v>
                </c:pt>
                <c:pt idx="36">
                  <c:v>4.1342429123796141</c:v>
                </c:pt>
                <c:pt idx="37">
                  <c:v>3.8814294968743863</c:v>
                </c:pt>
                <c:pt idx="38">
                  <c:v>3.8591224308003946</c:v>
                </c:pt>
                <c:pt idx="39">
                  <c:v>3.9037365629483771</c:v>
                </c:pt>
                <c:pt idx="40">
                  <c:v>3.9334793177136973</c:v>
                </c:pt>
                <c:pt idx="41">
                  <c:v>3.9483506950963583</c:v>
                </c:pt>
                <c:pt idx="42">
                  <c:v>3.9929648272443394</c:v>
                </c:pt>
                <c:pt idx="43">
                  <c:v>4.0747574028489728</c:v>
                </c:pt>
                <c:pt idx="44">
                  <c:v>4.2160354879842465</c:v>
                </c:pt>
                <c:pt idx="45">
                  <c:v>4.2234711766755764</c:v>
                </c:pt>
                <c:pt idx="46">
                  <c:v>4.1639856671449351</c:v>
                </c:pt>
                <c:pt idx="47">
                  <c:v>4.1193715349969535</c:v>
                </c:pt>
                <c:pt idx="48">
                  <c:v>3.9855291385530092</c:v>
                </c:pt>
                <c:pt idx="49">
                  <c:v>4.1045001576142939</c:v>
                </c:pt>
                <c:pt idx="50">
                  <c:v>3.9483506950963583</c:v>
                </c:pt>
                <c:pt idx="51">
                  <c:v>3.7252800343564507</c:v>
                </c:pt>
                <c:pt idx="52">
                  <c:v>3.732715723047781</c:v>
                </c:pt>
                <c:pt idx="53">
                  <c:v>3.7698941665044328</c:v>
                </c:pt>
                <c:pt idx="54">
                  <c:v>3.8219439873437437</c:v>
                </c:pt>
                <c:pt idx="55">
                  <c:v>3.8070726099610832</c:v>
                </c:pt>
                <c:pt idx="56">
                  <c:v>3.7401514117391113</c:v>
                </c:pt>
                <c:pt idx="57">
                  <c:v>3.732715723047781</c:v>
                </c:pt>
                <c:pt idx="58">
                  <c:v>3.9409150064050276</c:v>
                </c:pt>
                <c:pt idx="59">
                  <c:v>3.9706577611703486</c:v>
                </c:pt>
                <c:pt idx="60">
                  <c:v>3.9632220724790184</c:v>
                </c:pt>
                <c:pt idx="61">
                  <c:v>3.9483506950963583</c:v>
                </c:pt>
                <c:pt idx="62">
                  <c:v>3.9260436290223675</c:v>
                </c:pt>
                <c:pt idx="63">
                  <c:v>3.9260436290223675</c:v>
                </c:pt>
                <c:pt idx="64">
                  <c:v>3.9557863837876885</c:v>
                </c:pt>
                <c:pt idx="65">
                  <c:v>3.7550227891217718</c:v>
                </c:pt>
                <c:pt idx="66">
                  <c:v>3.7401514117391113</c:v>
                </c:pt>
                <c:pt idx="67">
                  <c:v>3.7029729682824599</c:v>
                </c:pt>
                <c:pt idx="68">
                  <c:v>3.732715723047781</c:v>
                </c:pt>
                <c:pt idx="69">
                  <c:v>3.8963008742570464</c:v>
                </c:pt>
                <c:pt idx="70">
                  <c:v>3.8888651855657157</c:v>
                </c:pt>
                <c:pt idx="71">
                  <c:v>4.2085997992929176</c:v>
                </c:pt>
                <c:pt idx="72">
                  <c:v>4.4391061487241545</c:v>
                </c:pt>
                <c:pt idx="73">
                  <c:v>4.5283344130201169</c:v>
                </c:pt>
                <c:pt idx="74">
                  <c:v>4.5134630356374554</c:v>
                </c:pt>
                <c:pt idx="75">
                  <c:v>4.5357701017114476</c:v>
                </c:pt>
                <c:pt idx="76">
                  <c:v>4.6547411207727309</c:v>
                </c:pt>
                <c:pt idx="77">
                  <c:v>4.7290980076860336</c:v>
                </c:pt>
                <c:pt idx="78">
                  <c:v>4.5060273469461265</c:v>
                </c:pt>
                <c:pt idx="79">
                  <c:v>4.4985916582547967</c:v>
                </c:pt>
                <c:pt idx="80">
                  <c:v>4.3647492618108519</c:v>
                </c:pt>
                <c:pt idx="81">
                  <c:v>4.4242347713414931</c:v>
                </c:pt>
                <c:pt idx="82">
                  <c:v>4.3573135731195212</c:v>
                </c:pt>
                <c:pt idx="83">
                  <c:v>3.9855291385530092</c:v>
                </c:pt>
                <c:pt idx="84">
                  <c:v>3.7178443456651209</c:v>
                </c:pt>
                <c:pt idx="85">
                  <c:v>3.5170807509992041</c:v>
                </c:pt>
                <c:pt idx="86">
                  <c:v>3.5319521283818647</c:v>
                </c:pt>
                <c:pt idx="87">
                  <c:v>5.2867746595358014</c:v>
                </c:pt>
                <c:pt idx="88">
                  <c:v>5.3760029238317646</c:v>
                </c:pt>
                <c:pt idx="89">
                  <c:v>5.4503598107450664</c:v>
                </c:pt>
                <c:pt idx="90">
                  <c:v>5.978293707829514</c:v>
                </c:pt>
                <c:pt idx="91">
                  <c:v>6.2013643685694211</c:v>
                </c:pt>
                <c:pt idx="92">
                  <c:v>6.4764848501486405</c:v>
                </c:pt>
                <c:pt idx="93">
                  <c:v>6.6177629352839151</c:v>
                </c:pt>
                <c:pt idx="94">
                  <c:v>4.5134630356374554</c:v>
                </c:pt>
                <c:pt idx="95">
                  <c:v>4.6621768094640617</c:v>
                </c:pt>
                <c:pt idx="96">
                  <c:v>4.9149902249692898</c:v>
                </c:pt>
                <c:pt idx="97">
                  <c:v>4.8406333380559872</c:v>
                </c:pt>
                <c:pt idx="98">
                  <c:v>5.108318130943875</c:v>
                </c:pt>
                <c:pt idx="99">
                  <c:v>5.1231895083265364</c:v>
                </c:pt>
                <c:pt idx="100">
                  <c:v>5.2198534613138294</c:v>
                </c:pt>
                <c:pt idx="101">
                  <c:v>5.9931650852121745</c:v>
                </c:pt>
                <c:pt idx="102">
                  <c:v>5.8295799340029086</c:v>
                </c:pt>
                <c:pt idx="103">
                  <c:v>5.5916378958803419</c:v>
                </c:pt>
                <c:pt idx="104">
                  <c:v>5.8518870000768999</c:v>
                </c:pt>
                <c:pt idx="105">
                  <c:v>6.0600862834341465</c:v>
                </c:pt>
                <c:pt idx="106">
                  <c:v>6.2608498781000632</c:v>
                </c:pt>
                <c:pt idx="107">
                  <c:v>6.1790573024954307</c:v>
                </c:pt>
                <c:pt idx="108">
                  <c:v>5.9039368209162113</c:v>
                </c:pt>
                <c:pt idx="109">
                  <c:v>5.9411152643728622</c:v>
                </c:pt>
                <c:pt idx="110">
                  <c:v>5.9857293965208447</c:v>
                </c:pt>
                <c:pt idx="111">
                  <c:v>5.6957375375589647</c:v>
                </c:pt>
                <c:pt idx="112">
                  <c:v>5.3388244803751128</c:v>
                </c:pt>
                <c:pt idx="113">
                  <c:v>5.108318130943875</c:v>
                </c:pt>
                <c:pt idx="114">
                  <c:v>5.0488326214132337</c:v>
                </c:pt>
                <c:pt idx="115">
                  <c:v>5.1901107065485084</c:v>
                </c:pt>
                <c:pt idx="116">
                  <c:v>5.2272891500051601</c:v>
                </c:pt>
                <c:pt idx="117">
                  <c:v>5.3536958577577742</c:v>
                </c:pt>
                <c:pt idx="118">
                  <c:v>5.3165174143011225</c:v>
                </c:pt>
                <c:pt idx="119">
                  <c:v>5.2942103482271321</c:v>
                </c:pt>
                <c:pt idx="120">
                  <c:v>5.3165174143011225</c:v>
                </c:pt>
                <c:pt idx="121">
                  <c:v>5.2421605273878198</c:v>
                </c:pt>
                <c:pt idx="122">
                  <c:v>5.0860110648698846</c:v>
                </c:pt>
                <c:pt idx="123">
                  <c:v>5.0265255553392434</c:v>
                </c:pt>
                <c:pt idx="124">
                  <c:v>4.8555047154386477</c:v>
                </c:pt>
                <c:pt idx="125">
                  <c:v>4.8183262719819959</c:v>
                </c:pt>
                <c:pt idx="126">
                  <c:v>4.8406333380559872</c:v>
                </c:pt>
                <c:pt idx="127">
                  <c:v>4.7885835172166757</c:v>
                </c:pt>
                <c:pt idx="128">
                  <c:v>4.8852474702039688</c:v>
                </c:pt>
                <c:pt idx="129">
                  <c:v>4.9001188475866293</c:v>
                </c:pt>
                <c:pt idx="130">
                  <c:v>4.9075545362779591</c:v>
                </c:pt>
                <c:pt idx="131">
                  <c:v>4.8926831588952986</c:v>
                </c:pt>
                <c:pt idx="132">
                  <c:v>4.6473054320814011</c:v>
                </c:pt>
                <c:pt idx="133">
                  <c:v>4.781147828525345</c:v>
                </c:pt>
                <c:pt idx="134">
                  <c:v>4.7067909416120424</c:v>
                </c:pt>
                <c:pt idx="135">
                  <c:v>4.5655128564767677</c:v>
                </c:pt>
                <c:pt idx="136">
                  <c:v>4.5803842338594283</c:v>
                </c:pt>
                <c:pt idx="137">
                  <c:v>4.5283344130201169</c:v>
                </c:pt>
                <c:pt idx="138">
                  <c:v>4.5580771677854379</c:v>
                </c:pt>
                <c:pt idx="139">
                  <c:v>4.8257619606733266</c:v>
                </c:pt>
                <c:pt idx="140">
                  <c:v>4.781147828525345</c:v>
                </c:pt>
                <c:pt idx="141">
                  <c:v>4.848069026747317</c:v>
                </c:pt>
                <c:pt idx="142">
                  <c:v>5.1008824422525461</c:v>
                </c:pt>
                <c:pt idx="143">
                  <c:v>4.5655128564767677</c:v>
                </c:pt>
                <c:pt idx="144">
                  <c:v>4.6101269886247493</c:v>
                </c:pt>
                <c:pt idx="145">
                  <c:v>4.6621768094640617</c:v>
                </c:pt>
                <c:pt idx="146">
                  <c:v>4.7588407624513547</c:v>
                </c:pt>
                <c:pt idx="147">
                  <c:v>4.7439693850686933</c:v>
                </c:pt>
                <c:pt idx="148">
                  <c:v>4.9149902249692898</c:v>
                </c:pt>
                <c:pt idx="149">
                  <c:v>4.8331976493646573</c:v>
                </c:pt>
                <c:pt idx="150">
                  <c:v>5.5916378958803419</c:v>
                </c:pt>
                <c:pt idx="151">
                  <c:v>5.6436877167196533</c:v>
                </c:pt>
                <c:pt idx="152">
                  <c:v>5.6585590941023138</c:v>
                </c:pt>
                <c:pt idx="153">
                  <c:v>5.8667583774595595</c:v>
                </c:pt>
                <c:pt idx="154">
                  <c:v>5.7106089149416253</c:v>
                </c:pt>
                <c:pt idx="155">
                  <c:v>5.718044603632956</c:v>
                </c:pt>
                <c:pt idx="156">
                  <c:v>5.718044603632956</c:v>
                </c:pt>
                <c:pt idx="157">
                  <c:v>5.6362520280283226</c:v>
                </c:pt>
                <c:pt idx="158">
                  <c:v>5.6511234054109831</c:v>
                </c:pt>
                <c:pt idx="159">
                  <c:v>5.6213806506456629</c:v>
                </c:pt>
                <c:pt idx="160">
                  <c:v>5.5098453202757085</c:v>
                </c:pt>
                <c:pt idx="161">
                  <c:v>5.7700944244722674</c:v>
                </c:pt>
                <c:pt idx="162">
                  <c:v>5.6734304714849744</c:v>
                </c:pt>
                <c:pt idx="163">
                  <c:v>5.7254802923242858</c:v>
                </c:pt>
                <c:pt idx="164">
                  <c:v>5.5470237637323603</c:v>
                </c:pt>
                <c:pt idx="165">
                  <c:v>5.6585590941023138</c:v>
                </c:pt>
                <c:pt idx="166">
                  <c:v>5.8072728679289183</c:v>
                </c:pt>
                <c:pt idx="167">
                  <c:v>5.9559866417555236</c:v>
                </c:pt>
                <c:pt idx="168">
                  <c:v>5.8518870000768999</c:v>
                </c:pt>
                <c:pt idx="169">
                  <c:v>6.0452149060514859</c:v>
                </c:pt>
                <c:pt idx="170">
                  <c:v>5.9931650852121745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3-42AB-91ED-76E423B67620}"/>
            </c:ext>
          </c:extLst>
        </c:ser>
        <c:ser>
          <c:idx val="8"/>
          <c:order val="3"/>
          <c:tx>
            <c:v>Ecuador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Equador!$A$307:$A$477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Equador!$M$307:$M$477</c:f>
              <c:numCache>
                <c:formatCode>0.00</c:formatCode>
                <c:ptCount val="171"/>
                <c:pt idx="0">
                  <c:v>0.53506121156162179</c:v>
                </c:pt>
                <c:pt idx="1">
                  <c:v>0.55103318802614787</c:v>
                </c:pt>
                <c:pt idx="2">
                  <c:v>0.53506121156162179</c:v>
                </c:pt>
                <c:pt idx="3">
                  <c:v>0.5989491174197259</c:v>
                </c:pt>
                <c:pt idx="4">
                  <c:v>0.81457079969082724</c:v>
                </c:pt>
                <c:pt idx="5">
                  <c:v>0.98227655256835056</c:v>
                </c:pt>
                <c:pt idx="6">
                  <c:v>0.9902625408006136</c:v>
                </c:pt>
                <c:pt idx="7">
                  <c:v>0.9104026584779833</c:v>
                </c:pt>
                <c:pt idx="8">
                  <c:v>0.94234661140703546</c:v>
                </c:pt>
                <c:pt idx="9">
                  <c:v>0.94234661140703546</c:v>
                </c:pt>
                <c:pt idx="10">
                  <c:v>0.91838864671024634</c:v>
                </c:pt>
                <c:pt idx="11">
                  <c:v>0.7426969056004602</c:v>
                </c:pt>
                <c:pt idx="12">
                  <c:v>0.66283702327783001</c:v>
                </c:pt>
                <c:pt idx="13">
                  <c:v>0.7027669644391451</c:v>
                </c:pt>
                <c:pt idx="14">
                  <c:v>0.86248672908440538</c:v>
                </c:pt>
                <c:pt idx="15">
                  <c:v>1.1100523642845588</c:v>
                </c:pt>
                <c:pt idx="16">
                  <c:v>1.1340103289813477</c:v>
                </c:pt>
                <c:pt idx="17">
                  <c:v>1.1020663760522957</c:v>
                </c:pt>
                <c:pt idx="18">
                  <c:v>1.4853938112009204</c:v>
                </c:pt>
                <c:pt idx="19">
                  <c:v>1.6610855523107066</c:v>
                </c:pt>
                <c:pt idx="20">
                  <c:v>2.2360767050336436</c:v>
                </c:pt>
                <c:pt idx="21">
                  <c:v>2.3079505991240103</c:v>
                </c:pt>
                <c:pt idx="22">
                  <c:v>2.2360767050336436</c:v>
                </c:pt>
                <c:pt idx="23">
                  <c:v>2.4277404226079558</c:v>
                </c:pt>
                <c:pt idx="24">
                  <c:v>2.5315582696273751</c:v>
                </c:pt>
                <c:pt idx="25">
                  <c:v>2.283992634427221</c:v>
                </c:pt>
                <c:pt idx="26">
                  <c:v>2.1322588580142248</c:v>
                </c:pt>
                <c:pt idx="27">
                  <c:v>1.9166371757431231</c:v>
                </c:pt>
                <c:pt idx="28">
                  <c:v>1.9166371757431231</c:v>
                </c:pt>
                <c:pt idx="29">
                  <c:v>2.0364269992270683</c:v>
                </c:pt>
                <c:pt idx="30">
                  <c:v>1.8846932228140709</c:v>
                </c:pt>
                <c:pt idx="31">
                  <c:v>2.0044830462980161</c:v>
                </c:pt>
                <c:pt idx="32">
                  <c:v>1.9725390933689642</c:v>
                </c:pt>
                <c:pt idx="33">
                  <c:v>1.9565671169044379</c:v>
                </c:pt>
                <c:pt idx="34">
                  <c:v>1.6131696229171286</c:v>
                </c:pt>
                <c:pt idx="35">
                  <c:v>1.4374778818073424</c:v>
                </c:pt>
                <c:pt idx="36">
                  <c:v>1.2218561995362409</c:v>
                </c:pt>
                <c:pt idx="37">
                  <c:v>1.2218561995362409</c:v>
                </c:pt>
                <c:pt idx="38">
                  <c:v>0.98227655256835056</c:v>
                </c:pt>
                <c:pt idx="39">
                  <c:v>1.3656039877169752</c:v>
                </c:pt>
                <c:pt idx="40">
                  <c:v>1.3336600347879231</c:v>
                </c:pt>
                <c:pt idx="41">
                  <c:v>1.6451135758461806</c:v>
                </c:pt>
                <c:pt idx="42">
                  <c:v>1.900665199278597</c:v>
                </c:pt>
                <c:pt idx="43">
                  <c:v>2.1162868815496982</c:v>
                </c:pt>
                <c:pt idx="44">
                  <c:v>2.4676703637692707</c:v>
                </c:pt>
                <c:pt idx="45">
                  <c:v>2.7312079754339504</c:v>
                </c:pt>
                <c:pt idx="46">
                  <c:v>2.4437123990724818</c:v>
                </c:pt>
                <c:pt idx="47">
                  <c:v>2.2201047285691176</c:v>
                </c:pt>
                <c:pt idx="48">
                  <c:v>2.1562168227110132</c:v>
                </c:pt>
                <c:pt idx="49">
                  <c:v>2.028441010994805</c:v>
                </c:pt>
                <c:pt idx="50">
                  <c:v>1.9485811286721748</c:v>
                </c:pt>
                <c:pt idx="51">
                  <c:v>1.7169874699365475</c:v>
                </c:pt>
                <c:pt idx="52">
                  <c:v>1.5333097405944982</c:v>
                </c:pt>
                <c:pt idx="53">
                  <c:v>1.3975479406460272</c:v>
                </c:pt>
                <c:pt idx="54">
                  <c:v>1.9166371757431231</c:v>
                </c:pt>
                <c:pt idx="55">
                  <c:v>1.7968473522591781</c:v>
                </c:pt>
                <c:pt idx="56">
                  <c:v>1.90865118751086</c:v>
                </c:pt>
                <c:pt idx="57">
                  <c:v>2.1242728697819611</c:v>
                </c:pt>
                <c:pt idx="58">
                  <c:v>2.1961467638723282</c:v>
                </c:pt>
                <c:pt idx="59">
                  <c:v>2.2760066461949586</c:v>
                </c:pt>
                <c:pt idx="60">
                  <c:v>2.2600346697304325</c:v>
                </c:pt>
                <c:pt idx="61">
                  <c:v>2.2919786226594847</c:v>
                </c:pt>
                <c:pt idx="62">
                  <c:v>2.3159365873562741</c:v>
                </c:pt>
                <c:pt idx="63">
                  <c:v>2.2680206579626954</c:v>
                </c:pt>
                <c:pt idx="64">
                  <c:v>1.9246231639753859</c:v>
                </c:pt>
                <c:pt idx="65">
                  <c:v>1.8208053169559666</c:v>
                </c:pt>
                <c:pt idx="66">
                  <c:v>1.6850435170074956</c:v>
                </c:pt>
                <c:pt idx="67">
                  <c:v>1.7489314228655997</c:v>
                </c:pt>
                <c:pt idx="68">
                  <c:v>1.4694218347363943</c:v>
                </c:pt>
                <c:pt idx="69">
                  <c:v>1.3496320112524489</c:v>
                </c:pt>
                <c:pt idx="70">
                  <c:v>1.5652536935235504</c:v>
                </c:pt>
                <c:pt idx="71">
                  <c:v>1.5572677052912873</c:v>
                </c:pt>
                <c:pt idx="72">
                  <c:v>1.5732396817558132</c:v>
                </c:pt>
                <c:pt idx="73">
                  <c:v>1.5732396817558132</c:v>
                </c:pt>
                <c:pt idx="74">
                  <c:v>1.5173377641299723</c:v>
                </c:pt>
                <c:pt idx="75">
                  <c:v>1.5572677052912873</c:v>
                </c:pt>
                <c:pt idx="76">
                  <c:v>1.6371275876139173</c:v>
                </c:pt>
                <c:pt idx="77">
                  <c:v>1.7489314228655997</c:v>
                </c:pt>
                <c:pt idx="78">
                  <c:v>1.7569174110978627</c:v>
                </c:pt>
                <c:pt idx="79">
                  <c:v>1.7169874699365475</c:v>
                </c:pt>
                <c:pt idx="80">
                  <c:v>1.900665199278597</c:v>
                </c:pt>
                <c:pt idx="81">
                  <c:v>1.9565671169044379</c:v>
                </c:pt>
                <c:pt idx="82">
                  <c:v>1.9166371757431231</c:v>
                </c:pt>
                <c:pt idx="83">
                  <c:v>1.98851106983349</c:v>
                </c:pt>
                <c:pt idx="84">
                  <c:v>1.7569174110978627</c:v>
                </c:pt>
                <c:pt idx="85">
                  <c:v>1.9485811286721748</c:v>
                </c:pt>
                <c:pt idx="86">
                  <c:v>2.2919786226594847</c:v>
                </c:pt>
                <c:pt idx="87">
                  <c:v>2.1402448462464871</c:v>
                </c:pt>
                <c:pt idx="88">
                  <c:v>2.2041327521045915</c:v>
                </c:pt>
                <c:pt idx="89">
                  <c:v>2.4516983873047447</c:v>
                </c:pt>
                <c:pt idx="90">
                  <c:v>2.3558665285175886</c:v>
                </c:pt>
                <c:pt idx="91">
                  <c:v>2.2201047285691176</c:v>
                </c:pt>
                <c:pt idx="92">
                  <c:v>1.9964970580657531</c:v>
                </c:pt>
                <c:pt idx="93">
                  <c:v>1.7409454346333366</c:v>
                </c:pt>
                <c:pt idx="94">
                  <c:v>1.9246231639753859</c:v>
                </c:pt>
                <c:pt idx="95">
                  <c:v>1.7888613640269149</c:v>
                </c:pt>
                <c:pt idx="96">
                  <c:v>1.6770575287752325</c:v>
                </c:pt>
                <c:pt idx="97">
                  <c:v>1.900665199278597</c:v>
                </c:pt>
                <c:pt idx="98">
                  <c:v>1.9805250816012272</c:v>
                </c:pt>
                <c:pt idx="99">
                  <c:v>2.7631519283630026</c:v>
                </c:pt>
                <c:pt idx="100">
                  <c:v>2.6912780342726355</c:v>
                </c:pt>
                <c:pt idx="101">
                  <c:v>2.4836423402337968</c:v>
                </c:pt>
                <c:pt idx="102">
                  <c:v>2.771137916595265</c:v>
                </c:pt>
                <c:pt idx="103">
                  <c:v>2.7391939636662133</c:v>
                </c:pt>
                <c:pt idx="104">
                  <c:v>2.9867595988663664</c:v>
                </c:pt>
                <c:pt idx="105">
                  <c:v>2.9548156459373143</c:v>
                </c:pt>
                <c:pt idx="106">
                  <c:v>2.9228716930082626</c:v>
                </c:pt>
                <c:pt idx="107">
                  <c:v>3.2742551752278346</c:v>
                </c:pt>
                <c:pt idx="108">
                  <c:v>3.2343252340665201</c:v>
                </c:pt>
                <c:pt idx="109">
                  <c:v>3.138493375279364</c:v>
                </c:pt>
                <c:pt idx="110">
                  <c:v>3.2263392458342572</c:v>
                </c:pt>
                <c:pt idx="111">
                  <c:v>3.801330398557194</c:v>
                </c:pt>
                <c:pt idx="112">
                  <c:v>4.2645177160284495</c:v>
                </c:pt>
                <c:pt idx="113">
                  <c:v>4.128755916079978</c:v>
                </c:pt>
                <c:pt idx="114">
                  <c:v>3.7853584220926675</c:v>
                </c:pt>
                <c:pt idx="115">
                  <c:v>4.7676349746610187</c:v>
                </c:pt>
                <c:pt idx="116">
                  <c:v>5.1509624098096429</c:v>
                </c:pt>
                <c:pt idx="117">
                  <c:v>5.3186681626871657</c:v>
                </c:pt>
                <c:pt idx="118">
                  <c:v>4.6877750923383879</c:v>
                </c:pt>
                <c:pt idx="119">
                  <c:v>4.5440273041576535</c:v>
                </c:pt>
                <c:pt idx="120">
                  <c:v>4.5200693394608651</c:v>
                </c:pt>
                <c:pt idx="121">
                  <c:v>4.4961113747640766</c:v>
                </c:pt>
                <c:pt idx="122">
                  <c:v>3.7134845280023008</c:v>
                </c:pt>
                <c:pt idx="123">
                  <c:v>3.7853584220926675</c:v>
                </c:pt>
                <c:pt idx="124">
                  <c:v>3.4898768574989365</c:v>
                </c:pt>
                <c:pt idx="125">
                  <c:v>3.7214705162345636</c:v>
                </c:pt>
                <c:pt idx="126">
                  <c:v>3.433974939873095</c:v>
                </c:pt>
                <c:pt idx="127">
                  <c:v>3.2982131399246239</c:v>
                </c:pt>
                <c:pt idx="128">
                  <c:v>3.8492463279507718</c:v>
                </c:pt>
                <c:pt idx="129">
                  <c:v>3.8093163867894568</c:v>
                </c:pt>
                <c:pt idx="130">
                  <c:v>3.3780730222472544</c:v>
                </c:pt>
                <c:pt idx="131">
                  <c:v>3.5298067986602515</c:v>
                </c:pt>
                <c:pt idx="132">
                  <c:v>3.3860590104795172</c:v>
                </c:pt>
                <c:pt idx="133">
                  <c:v>3.6176526692151443</c:v>
                </c:pt>
                <c:pt idx="134">
                  <c:v>4.4324630485529397</c:v>
                </c:pt>
                <c:pt idx="135">
                  <c:v>3.8069205903197778</c:v>
                </c:pt>
                <c:pt idx="136">
                  <c:v>4.3435789995278524</c:v>
                </c:pt>
                <c:pt idx="137">
                  <c:v>4.7181218476209876</c:v>
                </c:pt>
                <c:pt idx="138">
                  <c:v>5.0311725863256971</c:v>
                </c:pt>
                <c:pt idx="139">
                  <c:v>4.6342689711822267</c:v>
                </c:pt>
                <c:pt idx="140">
                  <c:v>4.7348924229087404</c:v>
                </c:pt>
                <c:pt idx="141">
                  <c:v>3.8963636585211239</c:v>
                </c:pt>
                <c:pt idx="142">
                  <c:v>3.2263392458342572</c:v>
                </c:pt>
                <c:pt idx="143">
                  <c:v>2.6673200695758461</c:v>
                </c:pt>
                <c:pt idx="144">
                  <c:v>2.7950958812920543</c:v>
                </c:pt>
                <c:pt idx="145">
                  <c:v>2.6593340813435828</c:v>
                </c:pt>
                <c:pt idx="146">
                  <c:v>2.6753060578081089</c:v>
                </c:pt>
                <c:pt idx="147">
                  <c:v>2.4037824579111668</c:v>
                </c:pt>
                <c:pt idx="148">
                  <c:v>2.4357264108402186</c:v>
                </c:pt>
                <c:pt idx="149">
                  <c:v>2.8110678577565804</c:v>
                </c:pt>
                <c:pt idx="150">
                  <c:v>2.8909277400792108</c:v>
                </c:pt>
                <c:pt idx="151">
                  <c:v>3.138493375279364</c:v>
                </c:pt>
                <c:pt idx="152">
                  <c:v>2.9468296577050519</c:v>
                </c:pt>
                <c:pt idx="153">
                  <c:v>2.7871098930597911</c:v>
                </c:pt>
                <c:pt idx="154">
                  <c:v>2.771137916595265</c:v>
                </c:pt>
                <c:pt idx="155">
                  <c:v>2.2999646108917475</c:v>
                </c:pt>
                <c:pt idx="156">
                  <c:v>2.1083008933174354</c:v>
                </c:pt>
                <c:pt idx="157">
                  <c:v>1.932609152207649</c:v>
                </c:pt>
                <c:pt idx="158">
                  <c:v>1.6850435170074956</c:v>
                </c:pt>
                <c:pt idx="159">
                  <c:v>1.7728893875623888</c:v>
                </c:pt>
                <c:pt idx="160">
                  <c:v>1.940595140439912</c:v>
                </c:pt>
                <c:pt idx="161">
                  <c:v>1.932609152207649</c:v>
                </c:pt>
                <c:pt idx="162">
                  <c:v>1.9565671169044379</c:v>
                </c:pt>
                <c:pt idx="163">
                  <c:v>1.90865118751086</c:v>
                </c:pt>
                <c:pt idx="164">
                  <c:v>1.8926792110463337</c:v>
                </c:pt>
                <c:pt idx="165">
                  <c:v>1.8367772934204927</c:v>
                </c:pt>
                <c:pt idx="166">
                  <c:v>1.9964970580657531</c:v>
                </c:pt>
                <c:pt idx="167">
                  <c:v>1.8048333404914407</c:v>
                </c:pt>
                <c:pt idx="168">
                  <c:v>1.8926792110463337</c:v>
                </c:pt>
                <c:pt idx="169">
                  <c:v>2.2121187403368543</c:v>
                </c:pt>
                <c:pt idx="170">
                  <c:v>2.0444129874593311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23-42AB-91ED-76E423B67620}"/>
            </c:ext>
          </c:extLst>
        </c:ser>
        <c:ser>
          <c:idx val="9"/>
          <c:order val="4"/>
          <c:tx>
            <c:v>European Union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UE!$A$8:$A$178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UE!$E$8:$E$178</c:f>
              <c:numCache>
                <c:formatCode>0.00</c:formatCode>
                <c:ptCount val="171"/>
                <c:pt idx="0">
                  <c:v>6.7344350298495179</c:v>
                </c:pt>
                <c:pt idx="1">
                  <c:v>6.7542412521279047</c:v>
                </c:pt>
                <c:pt idx="2">
                  <c:v>6.7449770513847893</c:v>
                </c:pt>
                <c:pt idx="3">
                  <c:v>6.7660610944553294</c:v>
                </c:pt>
                <c:pt idx="4">
                  <c:v>6.7309210226710947</c:v>
                </c:pt>
                <c:pt idx="5">
                  <c:v>6.5057051080539559</c:v>
                </c:pt>
                <c:pt idx="6">
                  <c:v>6.6376401048438547</c:v>
                </c:pt>
                <c:pt idx="7">
                  <c:v>7.193172694232798</c:v>
                </c:pt>
                <c:pt idx="8">
                  <c:v>7.4832380140517518</c:v>
                </c:pt>
                <c:pt idx="9">
                  <c:v>7.5388232185104487</c:v>
                </c:pt>
                <c:pt idx="10">
                  <c:v>7.5324341145496794</c:v>
                </c:pt>
                <c:pt idx="11">
                  <c:v>7.4720570821204042</c:v>
                </c:pt>
                <c:pt idx="12">
                  <c:v>7.6349792331200366</c:v>
                </c:pt>
                <c:pt idx="13">
                  <c:v>7.7218710469865073</c:v>
                </c:pt>
                <c:pt idx="14">
                  <c:v>7.559587806382952</c:v>
                </c:pt>
                <c:pt idx="15">
                  <c:v>7.6100617276730347</c:v>
                </c:pt>
                <c:pt idx="16">
                  <c:v>7.6161313764357645</c:v>
                </c:pt>
                <c:pt idx="17">
                  <c:v>7.4321251823655921</c:v>
                </c:pt>
                <c:pt idx="18">
                  <c:v>7.5915333261868003</c:v>
                </c:pt>
                <c:pt idx="19">
                  <c:v>7.6592578281709622</c:v>
                </c:pt>
                <c:pt idx="20">
                  <c:v>7.6234788459906513</c:v>
                </c:pt>
                <c:pt idx="21">
                  <c:v>7.7531776563942802</c:v>
                </c:pt>
                <c:pt idx="22">
                  <c:v>7.6075060860887254</c:v>
                </c:pt>
                <c:pt idx="23">
                  <c:v>7.6119784588612642</c:v>
                </c:pt>
                <c:pt idx="24">
                  <c:v>7.8685009828861778</c:v>
                </c:pt>
                <c:pt idx="25">
                  <c:v>7.5599072615809906</c:v>
                </c:pt>
                <c:pt idx="26">
                  <c:v>7.4171107880577827</c:v>
                </c:pt>
                <c:pt idx="27">
                  <c:v>7.5806718494534922</c:v>
                </c:pt>
                <c:pt idx="28">
                  <c:v>7.488988207616444</c:v>
                </c:pt>
                <c:pt idx="29">
                  <c:v>7.6467990754474604</c:v>
                </c:pt>
                <c:pt idx="30">
                  <c:v>7.501446960339945</c:v>
                </c:pt>
                <c:pt idx="31">
                  <c:v>7.5397815841045652</c:v>
                </c:pt>
                <c:pt idx="32">
                  <c:v>7.6809807816375786</c:v>
                </c:pt>
                <c:pt idx="33">
                  <c:v>7.6538270898043086</c:v>
                </c:pt>
                <c:pt idx="34">
                  <c:v>7.3241493254285803</c:v>
                </c:pt>
                <c:pt idx="35">
                  <c:v>7.4675847093478653</c:v>
                </c:pt>
                <c:pt idx="36">
                  <c:v>7.2049925365602219</c:v>
                </c:pt>
                <c:pt idx="37">
                  <c:v>7.2021174397778758</c:v>
                </c:pt>
                <c:pt idx="38">
                  <c:v>7.0698629877899384</c:v>
                </c:pt>
                <c:pt idx="39">
                  <c:v>6.9606093100607733</c:v>
                </c:pt>
                <c:pt idx="40">
                  <c:v>6.828993768468913</c:v>
                </c:pt>
                <c:pt idx="41">
                  <c:v>6.8190906573297205</c:v>
                </c:pt>
                <c:pt idx="42">
                  <c:v>6.5389284486499601</c:v>
                </c:pt>
                <c:pt idx="43">
                  <c:v>6.480787602606954</c:v>
                </c:pt>
                <c:pt idx="44">
                  <c:v>6.4092296382463303</c:v>
                </c:pt>
                <c:pt idx="45">
                  <c:v>6.1578183973900344</c:v>
                </c:pt>
                <c:pt idx="46">
                  <c:v>5.8428355721240779</c:v>
                </c:pt>
                <c:pt idx="47">
                  <c:v>5.7754305253379554</c:v>
                </c:pt>
                <c:pt idx="48">
                  <c:v>5.5882297792873974</c:v>
                </c:pt>
                <c:pt idx="49">
                  <c:v>5.4824901087366555</c:v>
                </c:pt>
                <c:pt idx="50">
                  <c:v>5.3853757285329529</c:v>
                </c:pt>
                <c:pt idx="51">
                  <c:v>5.3352212624409088</c:v>
                </c:pt>
                <c:pt idx="52">
                  <c:v>5.3176512265487919</c:v>
                </c:pt>
                <c:pt idx="53">
                  <c:v>5.2326761438705516</c:v>
                </c:pt>
                <c:pt idx="54">
                  <c:v>5.0515450465827252</c:v>
                </c:pt>
                <c:pt idx="55">
                  <c:v>4.8793586948399756</c:v>
                </c:pt>
                <c:pt idx="56">
                  <c:v>4.8547606445910123</c:v>
                </c:pt>
                <c:pt idx="57">
                  <c:v>4.8860672539987853</c:v>
                </c:pt>
                <c:pt idx="58">
                  <c:v>4.9017205587026709</c:v>
                </c:pt>
                <c:pt idx="59">
                  <c:v>4.895011999543863</c:v>
                </c:pt>
                <c:pt idx="60">
                  <c:v>4.7943836121617363</c:v>
                </c:pt>
                <c:pt idx="61">
                  <c:v>4.8368711535008568</c:v>
                </c:pt>
                <c:pt idx="62">
                  <c:v>4.897248185930132</c:v>
                </c:pt>
                <c:pt idx="63">
                  <c:v>4.8815948812262464</c:v>
                </c:pt>
                <c:pt idx="64">
                  <c:v>4.8681777629086289</c:v>
                </c:pt>
                <c:pt idx="65">
                  <c:v>4.8771225084537067</c:v>
                </c:pt>
                <c:pt idx="66">
                  <c:v>4.8502882718184726</c:v>
                </c:pt>
                <c:pt idx="67">
                  <c:v>4.8838310676125154</c:v>
                </c:pt>
                <c:pt idx="68">
                  <c:v>4.8167454760244315</c:v>
                </c:pt>
                <c:pt idx="69">
                  <c:v>4.834634967114587</c:v>
                </c:pt>
                <c:pt idx="70">
                  <c:v>4.6669209881443772</c:v>
                </c:pt>
                <c:pt idx="71">
                  <c:v>4.7161170886423056</c:v>
                </c:pt>
                <c:pt idx="72">
                  <c:v>4.7832026802303895</c:v>
                </c:pt>
                <c:pt idx="73">
                  <c:v>4.7720217482990428</c:v>
                </c:pt>
                <c:pt idx="74">
                  <c:v>4.7630770027539642</c:v>
                </c:pt>
                <c:pt idx="75">
                  <c:v>4.6937552247796113</c:v>
                </c:pt>
                <c:pt idx="76">
                  <c:v>4.7653131891402332</c:v>
                </c:pt>
                <c:pt idx="77">
                  <c:v>4.7809664938441196</c:v>
                </c:pt>
                <c:pt idx="78">
                  <c:v>4.8391073398871258</c:v>
                </c:pt>
                <c:pt idx="79">
                  <c:v>4.8458158990459346</c:v>
                </c:pt>
                <c:pt idx="80">
                  <c:v>4.9956403869259889</c:v>
                </c:pt>
                <c:pt idx="81">
                  <c:v>5.0716707240591505</c:v>
                </c:pt>
                <c:pt idx="82">
                  <c:v>5.1499372475785821</c:v>
                </c:pt>
                <c:pt idx="83">
                  <c:v>5.2975255490723674</c:v>
                </c:pt>
                <c:pt idx="84">
                  <c:v>5.6709686755793678</c:v>
                </c:pt>
                <c:pt idx="85">
                  <c:v>5.7089838441459486</c:v>
                </c:pt>
                <c:pt idx="86">
                  <c:v>5.7134562169184875</c:v>
                </c:pt>
                <c:pt idx="87">
                  <c:v>5.5904659656736664</c:v>
                </c:pt>
                <c:pt idx="88">
                  <c:v>5.5949383384462053</c:v>
                </c:pt>
                <c:pt idx="89">
                  <c:v>5.7089838441459486</c:v>
                </c:pt>
                <c:pt idx="90">
                  <c:v>5.6195363886951695</c:v>
                </c:pt>
                <c:pt idx="91">
                  <c:v>5.2885808035272888</c:v>
                </c:pt>
                <c:pt idx="92">
                  <c:v>5.315415040162522</c:v>
                </c:pt>
                <c:pt idx="93">
                  <c:v>5.4294605458622653</c:v>
                </c:pt>
                <c:pt idx="94">
                  <c:v>5.279636057982211</c:v>
                </c:pt>
                <c:pt idx="95">
                  <c:v>4.9732785230632945</c:v>
                </c:pt>
                <c:pt idx="96">
                  <c:v>5.0806154696042283</c:v>
                </c:pt>
                <c:pt idx="97">
                  <c:v>5.3869730045231456</c:v>
                </c:pt>
                <c:pt idx="98">
                  <c:v>5.568104101810972</c:v>
                </c:pt>
                <c:pt idx="99">
                  <c:v>5.5815212201285886</c:v>
                </c:pt>
                <c:pt idx="100">
                  <c:v>5.7156924033047574</c:v>
                </c:pt>
                <c:pt idx="101">
                  <c:v>5.9258939236140868</c:v>
                </c:pt>
                <c:pt idx="102">
                  <c:v>6.2903923045760104</c:v>
                </c:pt>
                <c:pt idx="103">
                  <c:v>6.2300152721467343</c:v>
                </c:pt>
                <c:pt idx="104">
                  <c:v>5.9326024827728956</c:v>
                </c:pt>
                <c:pt idx="105">
                  <c:v>5.8096122315280745</c:v>
                </c:pt>
                <c:pt idx="106">
                  <c:v>5.7715970629614937</c:v>
                </c:pt>
                <c:pt idx="107">
                  <c:v>5.5345613060169301</c:v>
                </c:pt>
                <c:pt idx="108">
                  <c:v>5.5233803740855834</c:v>
                </c:pt>
                <c:pt idx="109">
                  <c:v>5.4205158003171876</c:v>
                </c:pt>
                <c:pt idx="110">
                  <c:v>5.3601387678879115</c:v>
                </c:pt>
                <c:pt idx="111">
                  <c:v>5.2729274988234032</c:v>
                </c:pt>
                <c:pt idx="112">
                  <c:v>5.2528018213469769</c:v>
                </c:pt>
                <c:pt idx="113">
                  <c:v>5.2304399574842826</c:v>
                </c:pt>
                <c:pt idx="114">
                  <c:v>5.183480043372624</c:v>
                </c:pt>
                <c:pt idx="115">
                  <c:v>5.0985049606943837</c:v>
                </c:pt>
                <c:pt idx="116">
                  <c:v>5.0180022507886841</c:v>
                </c:pt>
                <c:pt idx="117">
                  <c:v>4.8815948812262464</c:v>
                </c:pt>
                <c:pt idx="118">
                  <c:v>4.8234540351832393</c:v>
                </c:pt>
                <c:pt idx="119">
                  <c:v>4.6535038698267597</c:v>
                </c:pt>
                <c:pt idx="120">
                  <c:v>4.5484031096720958</c:v>
                </c:pt>
                <c:pt idx="121">
                  <c:v>4.4365937903586214</c:v>
                </c:pt>
                <c:pt idx="122">
                  <c:v>4.3068949799549934</c:v>
                </c:pt>
                <c:pt idx="123">
                  <c:v>4.0497335455340036</c:v>
                </c:pt>
                <c:pt idx="124">
                  <c:v>3.9446327853793397</c:v>
                </c:pt>
                <c:pt idx="125">
                  <c:v>3.8395320252246745</c:v>
                </c:pt>
                <c:pt idx="126">
                  <c:v>3.7679740608640517</c:v>
                </c:pt>
                <c:pt idx="127">
                  <c:v>3.727722705911201</c:v>
                </c:pt>
                <c:pt idx="128">
                  <c:v>3.7143055875935844</c:v>
                </c:pt>
                <c:pt idx="129">
                  <c:v>3.6606371143231171</c:v>
                </c:pt>
                <c:pt idx="130">
                  <c:v>3.7165417739798539</c:v>
                </c:pt>
                <c:pt idx="131">
                  <c:v>3.5130488128293322</c:v>
                </c:pt>
                <c:pt idx="132">
                  <c:v>3.3811138160394338</c:v>
                </c:pt>
                <c:pt idx="133">
                  <c:v>3.2245807690005708</c:v>
                </c:pt>
                <c:pt idx="134">
                  <c:v>3.0702839083479776</c:v>
                </c:pt>
                <c:pt idx="135">
                  <c:v>2.97636408012466</c:v>
                </c:pt>
                <c:pt idx="136">
                  <c:v>2.8399567105622228</c:v>
                </c:pt>
                <c:pt idx="137">
                  <c:v>2.7102579001585938</c:v>
                </c:pt>
                <c:pt idx="138">
                  <c:v>2.6454084949567789</c:v>
                </c:pt>
                <c:pt idx="139">
                  <c:v>2.5090011253943421</c:v>
                </c:pt>
                <c:pt idx="140">
                  <c:v>2.4083727380122157</c:v>
                </c:pt>
                <c:pt idx="141">
                  <c:v>2.3412871464241314</c:v>
                </c:pt>
                <c:pt idx="142">
                  <c:v>2.303271977857551</c:v>
                </c:pt>
                <c:pt idx="143">
                  <c:v>2.1579198627500356</c:v>
                </c:pt>
                <c:pt idx="144">
                  <c:v>2.0908342711619512</c:v>
                </c:pt>
                <c:pt idx="145">
                  <c:v>2.0326934251189455</c:v>
                </c:pt>
                <c:pt idx="146">
                  <c:v>1.9454821560544362</c:v>
                </c:pt>
                <c:pt idx="147">
                  <c:v>1.8672156325350047</c:v>
                </c:pt>
                <c:pt idx="148">
                  <c:v>1.7934214817881122</c:v>
                </c:pt>
                <c:pt idx="149">
                  <c:v>1.744225381290184</c:v>
                </c:pt>
                <c:pt idx="150">
                  <c:v>1.7710596179254177</c:v>
                </c:pt>
                <c:pt idx="151">
                  <c:v>1.6122903845002854</c:v>
                </c:pt>
                <c:pt idx="152">
                  <c:v>1.4579935238476924</c:v>
                </c:pt>
                <c:pt idx="153">
                  <c:v>1.3998526778046863</c:v>
                </c:pt>
                <c:pt idx="154">
                  <c:v>1.3797270003282611</c:v>
                </c:pt>
                <c:pt idx="155">
                  <c:v>1.3640736956243746</c:v>
                </c:pt>
                <c:pt idx="156">
                  <c:v>1.3596013228518358</c:v>
                </c:pt>
                <c:pt idx="157">
                  <c:v>1.3148775951264464</c:v>
                </c:pt>
                <c:pt idx="158">
                  <c:v>1.3618375092381052</c:v>
                </c:pt>
                <c:pt idx="159">
                  <c:v>1.3797270003282611</c:v>
                </c:pt>
                <c:pt idx="160">
                  <c:v>1.3886717458733389</c:v>
                </c:pt>
                <c:pt idx="161">
                  <c:v>1.3484203909204884</c:v>
                </c:pt>
                <c:pt idx="162">
                  <c:v>1.3036966631950992</c:v>
                </c:pt>
                <c:pt idx="163">
                  <c:v>1.254500562697171</c:v>
                </c:pt>
                <c:pt idx="164">
                  <c:v>1.2053044621992426</c:v>
                </c:pt>
                <c:pt idx="165">
                  <c:v>1.1002037020445776</c:v>
                </c:pt>
                <c:pt idx="166">
                  <c:v>1.0375904832290326</c:v>
                </c:pt>
                <c:pt idx="167">
                  <c:v>0.94814302777825388</c:v>
                </c:pt>
                <c:pt idx="168">
                  <c:v>0.89671074089405611</c:v>
                </c:pt>
                <c:pt idx="169">
                  <c:v>0.87243214584313056</c:v>
                </c:pt>
                <c:pt idx="170">
                  <c:v>0.85837611712943662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23-42AB-91ED-76E423B67620}"/>
            </c:ext>
          </c:extLst>
        </c:ser>
        <c:ser>
          <c:idx val="0"/>
          <c:order val="5"/>
          <c:tx>
            <c:v>Brasil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Brasil!$A$292:$A$553</c:f>
              <c:numCache>
                <c:formatCode>m/d/yyyy</c:formatCode>
                <c:ptCount val="26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</c:numCache>
            </c:numRef>
          </c:xVal>
          <c:yVal>
            <c:numRef>
              <c:f>Brasil!$C$292:$C$553</c:f>
              <c:numCache>
                <c:formatCode>0.00</c:formatCode>
                <c:ptCount val="262"/>
                <c:pt idx="0">
                  <c:v>3.2864825716116894</c:v>
                </c:pt>
                <c:pt idx="1">
                  <c:v>3.2911556120344563</c:v>
                </c:pt>
                <c:pt idx="2">
                  <c:v>3.2571091746685825</c:v>
                </c:pt>
                <c:pt idx="3">
                  <c:v>3.3318778214328542</c:v>
                </c:pt>
                <c:pt idx="4">
                  <c:v>3.3719324536279998</c:v>
                </c:pt>
                <c:pt idx="5">
                  <c:v>3.4039761593841162</c:v>
                </c:pt>
                <c:pt idx="6">
                  <c:v>3.7043859008477074</c:v>
                </c:pt>
                <c:pt idx="7">
                  <c:v>4.03817450247392</c:v>
                </c:pt>
                <c:pt idx="8">
                  <c:v>4.610288165661248</c:v>
                </c:pt>
                <c:pt idx="9">
                  <c:v>4.7277817534336748</c:v>
                </c:pt>
                <c:pt idx="10">
                  <c:v>4.6857243896287724</c:v>
                </c:pt>
                <c:pt idx="11">
                  <c:v>4.6450021802303745</c:v>
                </c:pt>
                <c:pt idx="12">
                  <c:v>4.6663646507344527</c:v>
                </c:pt>
                <c:pt idx="13">
                  <c:v>4.4040068098562486</c:v>
                </c:pt>
                <c:pt idx="14">
                  <c:v>4.5301789012709568</c:v>
                </c:pt>
                <c:pt idx="15">
                  <c:v>4.4494020596774142</c:v>
                </c:pt>
                <c:pt idx="16">
                  <c:v>4.5041433903441126</c:v>
                </c:pt>
                <c:pt idx="17">
                  <c:v>4.4854512286530452</c:v>
                </c:pt>
                <c:pt idx="18">
                  <c:v>4.5401925593197436</c:v>
                </c:pt>
                <c:pt idx="19">
                  <c:v>4.5842526547344038</c:v>
                </c:pt>
                <c:pt idx="20">
                  <c:v>4.7077544373361029</c:v>
                </c:pt>
                <c:pt idx="21">
                  <c:v>4.6710376911572187</c:v>
                </c:pt>
                <c:pt idx="22">
                  <c:v>4.7725094260515881</c:v>
                </c:pt>
                <c:pt idx="23">
                  <c:v>4.7998800913849369</c:v>
                </c:pt>
                <c:pt idx="24">
                  <c:v>4.9167061019541114</c:v>
                </c:pt>
                <c:pt idx="25">
                  <c:v>4.9313928004256642</c:v>
                </c:pt>
                <c:pt idx="26">
                  <c:v>4.8933408998402763</c:v>
                </c:pt>
                <c:pt idx="27">
                  <c:v>4.9400713040679465</c:v>
                </c:pt>
                <c:pt idx="28">
                  <c:v>4.9554255797427516</c:v>
                </c:pt>
                <c:pt idx="29">
                  <c:v>5.0068290243931886</c:v>
                </c:pt>
                <c:pt idx="30">
                  <c:v>4.9847989766858589</c:v>
                </c:pt>
                <c:pt idx="31">
                  <c:v>4.9634365061817807</c:v>
                </c:pt>
                <c:pt idx="32">
                  <c:v>4.9607661973687716</c:v>
                </c:pt>
                <c:pt idx="33">
                  <c:v>4.9414064584744501</c:v>
                </c:pt>
                <c:pt idx="34">
                  <c:v>4.8385995691735779</c:v>
                </c:pt>
                <c:pt idx="35">
                  <c:v>4.9187088335638691</c:v>
                </c:pt>
                <c:pt idx="36">
                  <c:v>4.7177680953848879</c:v>
                </c:pt>
                <c:pt idx="37">
                  <c:v>4.6930677388645492</c:v>
                </c:pt>
                <c:pt idx="38">
                  <c:v>4.720438404197898</c:v>
                </c:pt>
                <c:pt idx="39">
                  <c:v>4.8138992126532374</c:v>
                </c:pt>
                <c:pt idx="40">
                  <c:v>4.864635080100423</c:v>
                </c:pt>
                <c:pt idx="41">
                  <c:v>4.944076767287461</c:v>
                </c:pt>
                <c:pt idx="42">
                  <c:v>4.9767880502468298</c:v>
                </c:pt>
                <c:pt idx="43">
                  <c:v>5.0201805684582368</c:v>
                </c:pt>
                <c:pt idx="44">
                  <c:v>5.1476878142794513</c:v>
                </c:pt>
                <c:pt idx="45">
                  <c:v>5.0755894763281884</c:v>
                </c:pt>
                <c:pt idx="46">
                  <c:v>4.9534228481329947</c:v>
                </c:pt>
                <c:pt idx="47">
                  <c:v>4.8332589515475579</c:v>
                </c:pt>
                <c:pt idx="48">
                  <c:v>4.8439401867995979</c:v>
                </c:pt>
                <c:pt idx="49">
                  <c:v>4.8572917308646444</c:v>
                </c:pt>
                <c:pt idx="50">
                  <c:v>4.9701122782143061</c:v>
                </c:pt>
                <c:pt idx="51">
                  <c:v>4.8459429184093548</c:v>
                </c:pt>
                <c:pt idx="52">
                  <c:v>4.9200439879703737</c:v>
                </c:pt>
                <c:pt idx="53">
                  <c:v>5.0662433954826547</c:v>
                </c:pt>
                <c:pt idx="54">
                  <c:v>5.251829857986829</c:v>
                </c:pt>
                <c:pt idx="55">
                  <c:v>5.3679882913527512</c:v>
                </c:pt>
                <c:pt idx="56">
                  <c:v>5.3873480302470709</c:v>
                </c:pt>
                <c:pt idx="57">
                  <c:v>5.503506463612994</c:v>
                </c:pt>
                <c:pt idx="58">
                  <c:v>5.6330164410439636</c:v>
                </c:pt>
                <c:pt idx="59">
                  <c:v>5.7258096722960508</c:v>
                </c:pt>
                <c:pt idx="60">
                  <c:v>5.89604185912542</c:v>
                </c:pt>
                <c:pt idx="61">
                  <c:v>6.2178140710930885</c:v>
                </c:pt>
                <c:pt idx="62">
                  <c:v>6.3232912692069716</c:v>
                </c:pt>
                <c:pt idx="63">
                  <c:v>6.6323795143128441</c:v>
                </c:pt>
                <c:pt idx="64">
                  <c:v>6.7452000616625041</c:v>
                </c:pt>
                <c:pt idx="65">
                  <c:v>6.98886574084964</c:v>
                </c:pt>
                <c:pt idx="66">
                  <c:v>7.1283893763293955</c:v>
                </c:pt>
                <c:pt idx="67">
                  <c:v>7.3493574306059486</c:v>
                </c:pt>
                <c:pt idx="68">
                  <c:v>7.6003664590288604</c:v>
                </c:pt>
                <c:pt idx="69">
                  <c:v>7.9568526855656554</c:v>
                </c:pt>
                <c:pt idx="70">
                  <c:v>8.2345648021186655</c:v>
                </c:pt>
                <c:pt idx="71">
                  <c:v>8.5296339259562348</c:v>
                </c:pt>
                <c:pt idx="72">
                  <c:v>8.5570045912895853</c:v>
                </c:pt>
                <c:pt idx="73">
                  <c:v>8.6037349955172555</c:v>
                </c:pt>
                <c:pt idx="74">
                  <c:v>9.1838595851436118</c:v>
                </c:pt>
                <c:pt idx="75">
                  <c:v>9.4255225327209917</c:v>
                </c:pt>
                <c:pt idx="76">
                  <c:v>9.7533029395179334</c:v>
                </c:pt>
                <c:pt idx="77">
                  <c:v>10.153181684266135</c:v>
                </c:pt>
                <c:pt idx="78">
                  <c:v>10.447583230900454</c:v>
                </c:pt>
                <c:pt idx="79">
                  <c:v>10.5563983150306</c:v>
                </c:pt>
                <c:pt idx="80">
                  <c:v>10.774028483290889</c:v>
                </c:pt>
                <c:pt idx="81">
                  <c:v>11.047735136624384</c:v>
                </c:pt>
                <c:pt idx="82">
                  <c:v>10.621153303746084</c:v>
                </c:pt>
                <c:pt idx="83">
                  <c:v>10.656534895518464</c:v>
                </c:pt>
                <c:pt idx="84">
                  <c:v>11.213961860234239</c:v>
                </c:pt>
                <c:pt idx="85">
                  <c:v>11.881539063486663</c:v>
                </c:pt>
                <c:pt idx="86">
                  <c:v>12.12587231987705</c:v>
                </c:pt>
                <c:pt idx="87">
                  <c:v>12.310791205177972</c:v>
                </c:pt>
                <c:pt idx="88">
                  <c:v>12.663939545698506</c:v>
                </c:pt>
                <c:pt idx="89">
                  <c:v>13.905633143748016</c:v>
                </c:pt>
                <c:pt idx="90">
                  <c:v>14.567869729374422</c:v>
                </c:pt>
                <c:pt idx="91">
                  <c:v>14.081873525406657</c:v>
                </c:pt>
                <c:pt idx="92">
                  <c:v>13.113219003487389</c:v>
                </c:pt>
                <c:pt idx="93">
                  <c:v>12.835506886934379</c:v>
                </c:pt>
                <c:pt idx="94">
                  <c:v>12.607863060625302</c:v>
                </c:pt>
                <c:pt idx="95">
                  <c:v>12.884907599975058</c:v>
                </c:pt>
                <c:pt idx="96">
                  <c:v>12.85820451184496</c:v>
                </c:pt>
                <c:pt idx="97">
                  <c:v>13.178641569406127</c:v>
                </c:pt>
                <c:pt idx="98">
                  <c:v>13.693343593113745</c:v>
                </c:pt>
                <c:pt idx="99">
                  <c:v>14.113249653959521</c:v>
                </c:pt>
                <c:pt idx="100">
                  <c:v>14.489095619390636</c:v>
                </c:pt>
                <c:pt idx="101">
                  <c:v>14.7</c:v>
                </c:pt>
                <c:pt idx="102">
                  <c:v>14.338223171455589</c:v>
                </c:pt>
                <c:pt idx="103">
                  <c:v>14.091219606252192</c:v>
                </c:pt>
                <c:pt idx="104">
                  <c:v>13.631258913211271</c:v>
                </c:pt>
                <c:pt idx="105">
                  <c:v>13.372238958349328</c:v>
                </c:pt>
                <c:pt idx="106">
                  <c:v>13.581190622967338</c:v>
                </c:pt>
                <c:pt idx="107">
                  <c:v>13.483724351292485</c:v>
                </c:pt>
                <c:pt idx="108">
                  <c:v>13.394936583259913</c:v>
                </c:pt>
                <c:pt idx="109">
                  <c:v>13.06982648527598</c:v>
                </c:pt>
                <c:pt idx="110">
                  <c:v>13.078504988918262</c:v>
                </c:pt>
                <c:pt idx="111">
                  <c:v>12.055109136332295</c:v>
                </c:pt>
                <c:pt idx="112">
                  <c:v>11.794086449860595</c:v>
                </c:pt>
                <c:pt idx="113">
                  <c:v>11.892220298738701</c:v>
                </c:pt>
                <c:pt idx="114">
                  <c:v>11.657233123193848</c:v>
                </c:pt>
                <c:pt idx="115">
                  <c:v>11.518377064917344</c:v>
                </c:pt>
                <c:pt idx="116">
                  <c:v>11.361496422153024</c:v>
                </c:pt>
                <c:pt idx="117">
                  <c:v>11.155215066348026</c:v>
                </c:pt>
                <c:pt idx="118">
                  <c:v>11.805435262315886</c:v>
                </c:pt>
                <c:pt idx="119">
                  <c:v>11.592478134478364</c:v>
                </c:pt>
                <c:pt idx="120">
                  <c:v>11.312095709112345</c:v>
                </c:pt>
                <c:pt idx="121">
                  <c:v>11.243335257177344</c:v>
                </c:pt>
                <c:pt idx="122">
                  <c:v>11.139193213469968</c:v>
                </c:pt>
                <c:pt idx="123">
                  <c:v>11.059083949079675</c:v>
                </c:pt>
                <c:pt idx="124">
                  <c:v>10.824096773534823</c:v>
                </c:pt>
                <c:pt idx="125">
                  <c:v>10.523019454867978</c:v>
                </c:pt>
                <c:pt idx="126">
                  <c:v>10.235961257469436</c:v>
                </c:pt>
                <c:pt idx="127">
                  <c:v>9.9328812071928336</c:v>
                </c:pt>
                <c:pt idx="128">
                  <c:v>9.8140524650139032</c:v>
                </c:pt>
                <c:pt idx="129">
                  <c:v>9.7513002079081748</c:v>
                </c:pt>
                <c:pt idx="130">
                  <c:v>9.3140371397778363</c:v>
                </c:pt>
                <c:pt idx="131">
                  <c:v>9.1024151663468178</c:v>
                </c:pt>
                <c:pt idx="132">
                  <c:v>8.9909297734036624</c:v>
                </c:pt>
                <c:pt idx="133">
                  <c:v>9.0216383247532743</c:v>
                </c:pt>
                <c:pt idx="134">
                  <c:v>8.9448669463792445</c:v>
                </c:pt>
                <c:pt idx="135">
                  <c:v>8.9528778728182736</c:v>
                </c:pt>
                <c:pt idx="136">
                  <c:v>8.8841174208832729</c:v>
                </c:pt>
                <c:pt idx="137">
                  <c:v>9.0189680159402634</c:v>
                </c:pt>
                <c:pt idx="138">
                  <c:v>9.1171018648183715</c:v>
                </c:pt>
                <c:pt idx="139">
                  <c:v>9.1304534088834206</c:v>
                </c:pt>
                <c:pt idx="140">
                  <c:v>9.1331237176964297</c:v>
                </c:pt>
                <c:pt idx="141">
                  <c:v>9.0076192034849729</c:v>
                </c:pt>
                <c:pt idx="142">
                  <c:v>8.8901256157125452</c:v>
                </c:pt>
                <c:pt idx="143">
                  <c:v>8.8927959245255561</c:v>
                </c:pt>
                <c:pt idx="144">
                  <c:v>8.6658196754197316</c:v>
                </c:pt>
                <c:pt idx="145">
                  <c:v>8.5035984150293924</c:v>
                </c:pt>
                <c:pt idx="146">
                  <c:v>8.3981212169155075</c:v>
                </c:pt>
                <c:pt idx="147">
                  <c:v>8.5022632606228861</c:v>
                </c:pt>
                <c:pt idx="148">
                  <c:v>8.5776994845904113</c:v>
                </c:pt>
                <c:pt idx="149">
                  <c:v>8.587045565435945</c:v>
                </c:pt>
                <c:pt idx="150">
                  <c:v>8.6337759696636169</c:v>
                </c:pt>
                <c:pt idx="151">
                  <c:v>8.7906566124279344</c:v>
                </c:pt>
                <c:pt idx="152">
                  <c:v>8.8634225275824488</c:v>
                </c:pt>
                <c:pt idx="153">
                  <c:v>8.4875765621513324</c:v>
                </c:pt>
                <c:pt idx="154">
                  <c:v>7.8754082667688605</c:v>
                </c:pt>
                <c:pt idx="155">
                  <c:v>7.6597808301183274</c:v>
                </c:pt>
                <c:pt idx="156">
                  <c:v>7.6591132529150743</c:v>
                </c:pt>
                <c:pt idx="157">
                  <c:v>7.7592498334029374</c:v>
                </c:pt>
                <c:pt idx="158">
                  <c:v>7.7392225173053646</c:v>
                </c:pt>
                <c:pt idx="159">
                  <c:v>7.8834191932078888</c:v>
                </c:pt>
                <c:pt idx="160">
                  <c:v>8.4321676542813826</c:v>
                </c:pt>
                <c:pt idx="161">
                  <c:v>8.9408614831597308</c:v>
                </c:pt>
                <c:pt idx="162">
                  <c:v>9.1731783498915735</c:v>
                </c:pt>
                <c:pt idx="163">
                  <c:v>9.344078113924196</c:v>
                </c:pt>
                <c:pt idx="164">
                  <c:v>9.2219114857290005</c:v>
                </c:pt>
                <c:pt idx="165">
                  <c:v>9.2819934340217198</c:v>
                </c:pt>
                <c:pt idx="166">
                  <c:v>9.4649095877128833</c:v>
                </c:pt>
                <c:pt idx="167">
                  <c:v>9.3360671874851668</c:v>
                </c:pt>
                <c:pt idx="168">
                  <c:v>9.5223212271925934</c:v>
                </c:pt>
                <c:pt idx="169">
                  <c:v>9.6985616088512341</c:v>
                </c:pt>
                <c:pt idx="170">
                  <c:v>9.6291335797129811</c:v>
                </c:pt>
                <c:pt idx="171">
                  <c:v>9.5850734842983218</c:v>
                </c:pt>
                <c:pt idx="172">
                  <c:v>9.3600999668022542</c:v>
                </c:pt>
                <c:pt idx="173">
                  <c:v>8.9562157588345368</c:v>
                </c:pt>
                <c:pt idx="174">
                  <c:v>8.7699617191271102</c:v>
                </c:pt>
                <c:pt idx="175">
                  <c:v>8.4401785807204099</c:v>
                </c:pt>
                <c:pt idx="176">
                  <c:v>7.9675339208176936</c:v>
                </c:pt>
                <c:pt idx="177">
                  <c:v>7.7766068406875011</c:v>
                </c:pt>
                <c:pt idx="178">
                  <c:v>7.6811433006224039</c:v>
                </c:pt>
                <c:pt idx="179">
                  <c:v>7.5222599262483278</c:v>
                </c:pt>
                <c:pt idx="180">
                  <c:v>7.3146434160368221</c:v>
                </c:pt>
                <c:pt idx="181">
                  <c:v>7.3126406844270653</c:v>
                </c:pt>
                <c:pt idx="182">
                  <c:v>7.2165095671587158</c:v>
                </c:pt>
                <c:pt idx="183">
                  <c:v>7.2445478096953178</c:v>
                </c:pt>
                <c:pt idx="184">
                  <c:v>7.3052973351912884</c:v>
                </c:pt>
                <c:pt idx="185">
                  <c:v>7.3567007798417254</c:v>
                </c:pt>
                <c:pt idx="186">
                  <c:v>7.2812645558742011</c:v>
                </c:pt>
                <c:pt idx="187">
                  <c:v>6.9922036268659014</c:v>
                </c:pt>
                <c:pt idx="188">
                  <c:v>6.7318485175974558</c:v>
                </c:pt>
                <c:pt idx="189">
                  <c:v>6.4995316508656114</c:v>
                </c:pt>
                <c:pt idx="190">
                  <c:v>6.2124734534670676</c:v>
                </c:pt>
                <c:pt idx="191">
                  <c:v>6.0555928107027492</c:v>
                </c:pt>
                <c:pt idx="192">
                  <c:v>6.0889716708653703</c:v>
                </c:pt>
                <c:pt idx="193">
                  <c:v>5.9721456602961958</c:v>
                </c:pt>
                <c:pt idx="194">
                  <c:v>5.9107285575969728</c:v>
                </c:pt>
                <c:pt idx="195">
                  <c:v>5.8499790321010021</c:v>
                </c:pt>
                <c:pt idx="196">
                  <c:v>5.8145974403286225</c:v>
                </c:pt>
                <c:pt idx="197">
                  <c:v>5.5896239228325566</c:v>
                </c:pt>
                <c:pt idx="198">
                  <c:v>5.8252786755806625</c:v>
                </c:pt>
                <c:pt idx="199">
                  <c:v>5.6897605033204206</c:v>
                </c:pt>
                <c:pt idx="200">
                  <c:v>5.5689290295317315</c:v>
                </c:pt>
                <c:pt idx="201">
                  <c:v>5.4808088387024103</c:v>
                </c:pt>
                <c:pt idx="202">
                  <c:v>5.3900183390600809</c:v>
                </c:pt>
                <c:pt idx="203">
                  <c:v>5.3018981482307614</c:v>
                </c:pt>
                <c:pt idx="204">
                  <c:v>5.462116677011343</c:v>
                </c:pt>
                <c:pt idx="205">
                  <c:v>5.1470202370761982</c:v>
                </c:pt>
                <c:pt idx="206">
                  <c:v>5.1710530163932864</c:v>
                </c:pt>
                <c:pt idx="207">
                  <c:v>5.1103034908973148</c:v>
                </c:pt>
                <c:pt idx="208">
                  <c:v>5.0568973146371201</c:v>
                </c:pt>
                <c:pt idx="209">
                  <c:v>4.9941450575313935</c:v>
                </c:pt>
                <c:pt idx="210">
                  <c:v>4.7531496871572676</c:v>
                </c:pt>
                <c:pt idx="211">
                  <c:v>4.6209694009132871</c:v>
                </c:pt>
                <c:pt idx="212">
                  <c:v>4.612958474474258</c:v>
                </c:pt>
                <c:pt idx="213">
                  <c:v>4.4867863830595489</c:v>
                </c:pt>
                <c:pt idx="214">
                  <c:v>4.4040068098562486</c:v>
                </c:pt>
                <c:pt idx="215">
                  <c:v>3.8906399405551335</c:v>
                </c:pt>
                <c:pt idx="216">
                  <c:v>4.1449868549943085</c:v>
                </c:pt>
                <c:pt idx="217">
                  <c:v>4.2070715348967838</c:v>
                </c:pt>
                <c:pt idx="218">
                  <c:v>4.2604777111569776</c:v>
                </c:pt>
                <c:pt idx="219">
                  <c:v>4.2170851929455706</c:v>
                </c:pt>
                <c:pt idx="220">
                  <c:v>4.2317718914171234</c:v>
                </c:pt>
                <c:pt idx="221">
                  <c:v>4.233107045823628</c:v>
                </c:pt>
                <c:pt idx="222">
                  <c:v>4.500137927124598</c:v>
                </c:pt>
                <c:pt idx="223">
                  <c:v>4.1323028881325117</c:v>
                </c:pt>
                <c:pt idx="224">
                  <c:v>4.0722209398397942</c:v>
                </c:pt>
                <c:pt idx="225">
                  <c:v>4.0294959988316386</c:v>
                </c:pt>
                <c:pt idx="226">
                  <c:v>3.9433785396120755</c:v>
                </c:pt>
                <c:pt idx="227">
                  <c:v>3.9587328152868815</c:v>
                </c:pt>
                <c:pt idx="228">
                  <c:v>3.8886372089453767</c:v>
                </c:pt>
                <c:pt idx="229">
                  <c:v>3.9480515800348424</c:v>
                </c:pt>
                <c:pt idx="230">
                  <c:v>3.8352310326851828</c:v>
                </c:pt>
                <c:pt idx="231">
                  <c:v>3.7711436211729499</c:v>
                </c:pt>
                <c:pt idx="232">
                  <c:v>3.618936018831397</c:v>
                </c:pt>
                <c:pt idx="233">
                  <c:v>3.6509797245875135</c:v>
                </c:pt>
                <c:pt idx="234">
                  <c:v>3.5755435006199892</c:v>
                </c:pt>
                <c:pt idx="235">
                  <c:v>3.4340171335304754</c:v>
                </c:pt>
                <c:pt idx="236">
                  <c:v>3.3265372038068346</c:v>
                </c:pt>
                <c:pt idx="237">
                  <c:v>3.2871501488149417</c:v>
                </c:pt>
                <c:pt idx="238">
                  <c:v>3.2143842336604274</c:v>
                </c:pt>
                <c:pt idx="239">
                  <c:v>3.2050381528148932</c:v>
                </c:pt>
                <c:pt idx="240">
                  <c:v>3.191686608749845</c:v>
                </c:pt>
                <c:pt idx="241">
                  <c:v>3.1549698625709612</c:v>
                </c:pt>
                <c:pt idx="242">
                  <c:v>3.1182531163920784</c:v>
                </c:pt>
                <c:pt idx="243">
                  <c:v>3.0074353006521757</c:v>
                </c:pt>
                <c:pt idx="244">
                  <c:v>2.9032932569447976</c:v>
                </c:pt>
                <c:pt idx="245">
                  <c:v>2.8999553709285348</c:v>
                </c:pt>
                <c:pt idx="246">
                  <c:v>2.9052959885545544</c:v>
                </c:pt>
                <c:pt idx="247">
                  <c:v>2.8839335180504766</c:v>
                </c:pt>
                <c:pt idx="248">
                  <c:v>2.8278570329772728</c:v>
                </c:pt>
                <c:pt idx="249">
                  <c:v>2.5087551298226138</c:v>
                </c:pt>
                <c:pt idx="250">
                  <c:v>2.1836450318386826</c:v>
                </c:pt>
                <c:pt idx="251">
                  <c:v>2.1763016826029058</c:v>
                </c:pt>
                <c:pt idx="252">
                  <c:v>2.1202251975297024</c:v>
                </c:pt>
                <c:pt idx="253">
                  <c:v>2.1335767415947511</c:v>
                </c:pt>
                <c:pt idx="254">
                  <c:v>2.1516013260825666</c:v>
                </c:pt>
                <c:pt idx="255">
                  <c:v>2.1736313737898962</c:v>
                </c:pt>
                <c:pt idx="256">
                  <c:v>2.4206349389932935</c:v>
                </c:pt>
                <c:pt idx="257">
                  <c:v>2.7878024007821276</c:v>
                </c:pt>
                <c:pt idx="258">
                  <c:v>2.714368908424361</c:v>
                </c:pt>
                <c:pt idx="259">
                  <c:v>2.4880602365217888</c:v>
                </c:pt>
                <c:pt idx="260">
                  <c:v>2.6369299528470798</c:v>
                </c:pt>
                <c:pt idx="261">
                  <c:v>2.6042186698877106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23-42AB-91ED-76E423B67620}"/>
            </c:ext>
          </c:extLst>
        </c:ser>
        <c:ser>
          <c:idx val="1"/>
          <c:order val="6"/>
          <c:tx>
            <c:v>Argentina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Argentina!$A$306:$A$567</c:f>
              <c:numCache>
                <c:formatCode>m/d/yyyy</c:formatCode>
                <c:ptCount val="26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</c:numCache>
            </c:numRef>
          </c:xVal>
          <c:yVal>
            <c:numRef>
              <c:f>Argentina!$L$306:$L$567</c:f>
              <c:numCache>
                <c:formatCode>0.00</c:formatCode>
                <c:ptCount val="262"/>
                <c:pt idx="0">
                  <c:v>2.8097915729501719</c:v>
                </c:pt>
                <c:pt idx="1">
                  <c:v>2.7377456351822191</c:v>
                </c:pt>
                <c:pt idx="2">
                  <c:v>2.6061834879537829</c:v>
                </c:pt>
                <c:pt idx="3">
                  <c:v>2.3994429708805258</c:v>
                </c:pt>
                <c:pt idx="4">
                  <c:v>2.4025754029573938</c:v>
                </c:pt>
                <c:pt idx="5">
                  <c:v>2.5466672784932998</c:v>
                </c:pt>
                <c:pt idx="6">
                  <c:v>2.7471429314128217</c:v>
                </c:pt>
                <c:pt idx="7">
                  <c:v>2.9883402013316211</c:v>
                </c:pt>
                <c:pt idx="8">
                  <c:v>3.2639942240959638</c:v>
                </c:pt>
                <c:pt idx="9">
                  <c:v>3.1731536938668055</c:v>
                </c:pt>
                <c:pt idx="10">
                  <c:v>3.1950807184048782</c:v>
                </c:pt>
                <c:pt idx="11">
                  <c:v>3.329775297710182</c:v>
                </c:pt>
                <c:pt idx="12">
                  <c:v>3.1543591014056003</c:v>
                </c:pt>
                <c:pt idx="13">
                  <c:v>3.1418293730981297</c:v>
                </c:pt>
                <c:pt idx="14">
                  <c:v>2.9883402013316211</c:v>
                </c:pt>
                <c:pt idx="15">
                  <c:v>2.7502753634896893</c:v>
                </c:pt>
                <c:pt idx="16">
                  <c:v>2.8567780541031849</c:v>
                </c:pt>
                <c:pt idx="17">
                  <c:v>3.6900049865499476</c:v>
                </c:pt>
                <c:pt idx="18">
                  <c:v>3.8153022696246488</c:v>
                </c:pt>
                <c:pt idx="19">
                  <c:v>3.8622887507776613</c:v>
                </c:pt>
                <c:pt idx="20">
                  <c:v>3.8528914545470592</c:v>
                </c:pt>
                <c:pt idx="21">
                  <c:v>4.2225184396174269</c:v>
                </c:pt>
                <c:pt idx="22">
                  <c:v>4.5169670548429748</c:v>
                </c:pt>
                <c:pt idx="23">
                  <c:v>4.4480535491518891</c:v>
                </c:pt>
                <c:pt idx="24">
                  <c:v>3.7651833563947683</c:v>
                </c:pt>
                <c:pt idx="25">
                  <c:v>3.7181968752417554</c:v>
                </c:pt>
                <c:pt idx="26">
                  <c:v>3.8184347017015163</c:v>
                </c:pt>
                <c:pt idx="27">
                  <c:v>3.9030103677769392</c:v>
                </c:pt>
                <c:pt idx="28">
                  <c:v>3.7589184922410328</c:v>
                </c:pt>
                <c:pt idx="29">
                  <c:v>3.7401238997798281</c:v>
                </c:pt>
                <c:pt idx="30">
                  <c:v>3.5928995921670541</c:v>
                </c:pt>
                <c:pt idx="31">
                  <c:v>3.8059049733940462</c:v>
                </c:pt>
                <c:pt idx="32">
                  <c:v>3.6743428261656099</c:v>
                </c:pt>
                <c:pt idx="33">
                  <c:v>3.4582050128617507</c:v>
                </c:pt>
                <c:pt idx="34">
                  <c:v>3.4425428524774127</c:v>
                </c:pt>
                <c:pt idx="35">
                  <c:v>3.7902428130097086</c:v>
                </c:pt>
                <c:pt idx="36">
                  <c:v>3.6931374186268147</c:v>
                </c:pt>
                <c:pt idx="37">
                  <c:v>3.7495211960104307</c:v>
                </c:pt>
                <c:pt idx="38">
                  <c:v>3.5991644563207892</c:v>
                </c:pt>
                <c:pt idx="39">
                  <c:v>3.5709725676289814</c:v>
                </c:pt>
                <c:pt idx="40">
                  <c:v>3.5553104072446438</c:v>
                </c:pt>
                <c:pt idx="41">
                  <c:v>3.6774752582424775</c:v>
                </c:pt>
                <c:pt idx="42">
                  <c:v>3.2702590882496985</c:v>
                </c:pt>
                <c:pt idx="43">
                  <c:v>3.376761778863195</c:v>
                </c:pt>
                <c:pt idx="44">
                  <c:v>3.3360401618639166</c:v>
                </c:pt>
                <c:pt idx="45">
                  <c:v>2.9100293994099333</c:v>
                </c:pt>
                <c:pt idx="46">
                  <c:v>2.7126861785672784</c:v>
                </c:pt>
                <c:pt idx="47">
                  <c:v>2.9507510164092112</c:v>
                </c:pt>
                <c:pt idx="48">
                  <c:v>3.0791807315607791</c:v>
                </c:pt>
                <c:pt idx="49">
                  <c:v>3.0415915466383696</c:v>
                </c:pt>
                <c:pt idx="50">
                  <c:v>2.9256915597942705</c:v>
                </c:pt>
                <c:pt idx="51">
                  <c:v>3.0133996579465609</c:v>
                </c:pt>
                <c:pt idx="52">
                  <c:v>3.2326699033272881</c:v>
                </c:pt>
                <c:pt idx="53">
                  <c:v>3.376761778863195</c:v>
                </c:pt>
                <c:pt idx="54">
                  <c:v>3.2389347674810236</c:v>
                </c:pt>
                <c:pt idx="55">
                  <c:v>2.9382212881017407</c:v>
                </c:pt>
                <c:pt idx="56">
                  <c:v>2.7784672521814966</c:v>
                </c:pt>
                <c:pt idx="57">
                  <c:v>2.5811240313388426</c:v>
                </c:pt>
                <c:pt idx="58">
                  <c:v>2.4025754029573938</c:v>
                </c:pt>
                <c:pt idx="59">
                  <c:v>2.2490862311908848</c:v>
                </c:pt>
                <c:pt idx="60">
                  <c:v>2.1363186764236537</c:v>
                </c:pt>
                <c:pt idx="61">
                  <c:v>2.5153429577246245</c:v>
                </c:pt>
                <c:pt idx="62">
                  <c:v>2.6594348332605313</c:v>
                </c:pt>
                <c:pt idx="63">
                  <c:v>2.8097915729501719</c:v>
                </c:pt>
                <c:pt idx="64">
                  <c:v>2.8943672390255957</c:v>
                </c:pt>
                <c:pt idx="65">
                  <c:v>2.8661753503337879</c:v>
                </c:pt>
                <c:pt idx="66">
                  <c:v>3.2702590882496985</c:v>
                </c:pt>
                <c:pt idx="67">
                  <c:v>3.320378001479579</c:v>
                </c:pt>
                <c:pt idx="68">
                  <c:v>2.8379834616419797</c:v>
                </c:pt>
                <c:pt idx="69">
                  <c:v>2.6594348332605313</c:v>
                </c:pt>
                <c:pt idx="70">
                  <c:v>2.4871510690328171</c:v>
                </c:pt>
                <c:pt idx="71">
                  <c:v>2.4307672916492011</c:v>
                </c:pt>
                <c:pt idx="72">
                  <c:v>2.474621340725347</c:v>
                </c:pt>
                <c:pt idx="73">
                  <c:v>2.2396889349602822</c:v>
                </c:pt>
                <c:pt idx="74">
                  <c:v>2.4558267482641418</c:v>
                </c:pt>
                <c:pt idx="75">
                  <c:v>2.7314807710284836</c:v>
                </c:pt>
                <c:pt idx="76">
                  <c:v>2.7972618446427018</c:v>
                </c:pt>
                <c:pt idx="77">
                  <c:v>2.8129240050270399</c:v>
                </c:pt>
                <c:pt idx="78">
                  <c:v>2.7283483389516165</c:v>
                </c:pt>
                <c:pt idx="79">
                  <c:v>2.7408780672590867</c:v>
                </c:pt>
                <c:pt idx="80">
                  <c:v>2.6155807841843859</c:v>
                </c:pt>
                <c:pt idx="81">
                  <c:v>2.4652240444947444</c:v>
                </c:pt>
                <c:pt idx="82">
                  <c:v>2.2396889349602822</c:v>
                </c:pt>
                <c:pt idx="83">
                  <c:v>2.2114970462684749</c:v>
                </c:pt>
                <c:pt idx="84">
                  <c:v>2.3775159463424536</c:v>
                </c:pt>
                <c:pt idx="85">
                  <c:v>2.6656996974142659</c:v>
                </c:pt>
                <c:pt idx="86">
                  <c:v>2.8317185974882451</c:v>
                </c:pt>
                <c:pt idx="87">
                  <c:v>2.9444861522554757</c:v>
                </c:pt>
                <c:pt idx="88">
                  <c:v>2.8599104861800524</c:v>
                </c:pt>
                <c:pt idx="89">
                  <c:v>2.8567780541031849</c:v>
                </c:pt>
                <c:pt idx="90">
                  <c:v>2.6594348332605313</c:v>
                </c:pt>
                <c:pt idx="91">
                  <c:v>2.4683564765716119</c:v>
                </c:pt>
                <c:pt idx="92">
                  <c:v>2.3117348727282354</c:v>
                </c:pt>
                <c:pt idx="93">
                  <c:v>2.3493240576506453</c:v>
                </c:pt>
                <c:pt idx="94">
                  <c:v>2.6938915861060737</c:v>
                </c:pt>
                <c:pt idx="95">
                  <c:v>2.8129240050270399</c:v>
                </c:pt>
                <c:pt idx="96">
                  <c:v>3.0509888428689718</c:v>
                </c:pt>
                <c:pt idx="97">
                  <c:v>3.6994022827805502</c:v>
                </c:pt>
                <c:pt idx="98">
                  <c:v>4.1567373660032088</c:v>
                </c:pt>
                <c:pt idx="99">
                  <c:v>4.8270778304528594</c:v>
                </c:pt>
                <c:pt idx="100">
                  <c:v>4.949242681450694</c:v>
                </c:pt>
                <c:pt idx="101">
                  <c:v>4.6547940662251461</c:v>
                </c:pt>
                <c:pt idx="102">
                  <c:v>4.8239453983759919</c:v>
                </c:pt>
                <c:pt idx="103">
                  <c:v>5.3564588514434721</c:v>
                </c:pt>
                <c:pt idx="104">
                  <c:v>5.6477750345921516</c:v>
                </c:pt>
                <c:pt idx="105">
                  <c:v>5.4316372212882928</c:v>
                </c:pt>
                <c:pt idx="106">
                  <c:v>4.7518994606080396</c:v>
                </c:pt>
                <c:pt idx="107">
                  <c:v>4.5388940793810475</c:v>
                </c:pt>
                <c:pt idx="108">
                  <c:v>4.7581643247617746</c:v>
                </c:pt>
                <c:pt idx="109">
                  <c:v>5.0682751003716593</c:v>
                </c:pt>
                <c:pt idx="110">
                  <c:v>4.8270778304528594</c:v>
                </c:pt>
                <c:pt idx="111">
                  <c:v>5.3094723702904592</c:v>
                </c:pt>
                <c:pt idx="112">
                  <c:v>6.5530479048068671</c:v>
                </c:pt>
                <c:pt idx="113">
                  <c:v>7.2359180975639887</c:v>
                </c:pt>
                <c:pt idx="114">
                  <c:v>7.567955897711947</c:v>
                </c:pt>
                <c:pt idx="115">
                  <c:v>8.1787801527011155</c:v>
                </c:pt>
                <c:pt idx="116">
                  <c:v>8.7927368397671497</c:v>
                </c:pt>
                <c:pt idx="117">
                  <c:v>8.9712854681486007</c:v>
                </c:pt>
                <c:pt idx="118">
                  <c:v>9.0464638379934197</c:v>
                </c:pt>
                <c:pt idx="119">
                  <c:v>8.4231098546967811</c:v>
                </c:pt>
                <c:pt idx="120">
                  <c:v>8.2132369055466565</c:v>
                </c:pt>
                <c:pt idx="121">
                  <c:v>8.1693828564705111</c:v>
                </c:pt>
                <c:pt idx="122">
                  <c:v>8.4732287679266616</c:v>
                </c:pt>
                <c:pt idx="123">
                  <c:v>8.1537206960861734</c:v>
                </c:pt>
                <c:pt idx="124">
                  <c:v>9.1404368002994438</c:v>
                </c:pt>
                <c:pt idx="125">
                  <c:v>8.6298503717700381</c:v>
                </c:pt>
                <c:pt idx="126">
                  <c:v>9.4192232551406541</c:v>
                </c:pt>
                <c:pt idx="127">
                  <c:v>9.2281448984517365</c:v>
                </c:pt>
                <c:pt idx="128">
                  <c:v>9.6259637722139111</c:v>
                </c:pt>
                <c:pt idx="129">
                  <c:v>9.4881367608317415</c:v>
                </c:pt>
                <c:pt idx="130">
                  <c:v>9.738731326981144</c:v>
                </c:pt>
                <c:pt idx="131">
                  <c:v>9.2156151701442663</c:v>
                </c:pt>
                <c:pt idx="132">
                  <c:v>9.3691043419107736</c:v>
                </c:pt>
                <c:pt idx="133">
                  <c:v>9.3377800211420983</c:v>
                </c:pt>
                <c:pt idx="134">
                  <c:v>10.05823939882163</c:v>
                </c:pt>
                <c:pt idx="135">
                  <c:v>10.014385349745485</c:v>
                </c:pt>
                <c:pt idx="136">
                  <c:v>10.042577238437293</c:v>
                </c:pt>
                <c:pt idx="137">
                  <c:v>10.838214985961645</c:v>
                </c:pt>
                <c:pt idx="138">
                  <c:v>10.83195012180791</c:v>
                </c:pt>
                <c:pt idx="139">
                  <c:v>10.791228504808634</c:v>
                </c:pt>
                <c:pt idx="140">
                  <c:v>11.082544687957313</c:v>
                </c:pt>
                <c:pt idx="141">
                  <c:v>10.759904184039957</c:v>
                </c:pt>
                <c:pt idx="142">
                  <c:v>11.091941984187915</c:v>
                </c:pt>
                <c:pt idx="143">
                  <c:v>10.816287961423573</c:v>
                </c:pt>
                <c:pt idx="144">
                  <c:v>10.290039372509828</c:v>
                </c:pt>
                <c:pt idx="145">
                  <c:v>10.409071791430796</c:v>
                </c:pt>
                <c:pt idx="146">
                  <c:v>10.763036616116825</c:v>
                </c:pt>
                <c:pt idx="147">
                  <c:v>10.343290717816576</c:v>
                </c:pt>
                <c:pt idx="148">
                  <c:v>10.712917702886944</c:v>
                </c:pt>
                <c:pt idx="149">
                  <c:v>10.628342036811521</c:v>
                </c:pt>
                <c:pt idx="150">
                  <c:v>11.317477093722376</c:v>
                </c:pt>
                <c:pt idx="151">
                  <c:v>11.5179527466419</c:v>
                </c:pt>
                <c:pt idx="152">
                  <c:v>11.690236510869612</c:v>
                </c:pt>
                <c:pt idx="153">
                  <c:v>11.709031103330819</c:v>
                </c:pt>
                <c:pt idx="154">
                  <c:v>11.646382461793467</c:v>
                </c:pt>
                <c:pt idx="155">
                  <c:v>11.774812176945035</c:v>
                </c:pt>
                <c:pt idx="156">
                  <c:v>11.771679744868168</c:v>
                </c:pt>
                <c:pt idx="157">
                  <c:v>12.069260792170585</c:v>
                </c:pt>
                <c:pt idx="158">
                  <c:v>12.322987790396853</c:v>
                </c:pt>
                <c:pt idx="159">
                  <c:v>12.379371567780469</c:v>
                </c:pt>
                <c:pt idx="160">
                  <c:v>12.742733688697102</c:v>
                </c:pt>
                <c:pt idx="161">
                  <c:v>13.209466068150364</c:v>
                </c:pt>
                <c:pt idx="162">
                  <c:v>13.181274179458555</c:v>
                </c:pt>
                <c:pt idx="163">
                  <c:v>12.933812045386022</c:v>
                </c:pt>
                <c:pt idx="164">
                  <c:v>12.789720169850117</c:v>
                </c:pt>
                <c:pt idx="165">
                  <c:v>12.366841839472999</c:v>
                </c:pt>
                <c:pt idx="166">
                  <c:v>12.495271554624567</c:v>
                </c:pt>
                <c:pt idx="167">
                  <c:v>12.053598631786244</c:v>
                </c:pt>
                <c:pt idx="168">
                  <c:v>11.336271686183581</c:v>
                </c:pt>
                <c:pt idx="169">
                  <c:v>11.486628425873224</c:v>
                </c:pt>
                <c:pt idx="170">
                  <c:v>11.589998684409853</c:v>
                </c:pt>
                <c:pt idx="171">
                  <c:v>10.841347418038513</c:v>
                </c:pt>
                <c:pt idx="172">
                  <c:v>11.483495993796355</c:v>
                </c:pt>
                <c:pt idx="173">
                  <c:v>11.668309486331539</c:v>
                </c:pt>
                <c:pt idx="174">
                  <c:v>11.430244648489609</c:v>
                </c:pt>
                <c:pt idx="175">
                  <c:v>11.690236510869612</c:v>
                </c:pt>
                <c:pt idx="176">
                  <c:v>11.198444674801411</c:v>
                </c:pt>
                <c:pt idx="177">
                  <c:v>11.041823070958035</c:v>
                </c:pt>
                <c:pt idx="178">
                  <c:v>11.43964194472021</c:v>
                </c:pt>
                <c:pt idx="179">
                  <c:v>10.609547444350316</c:v>
                </c:pt>
                <c:pt idx="180">
                  <c:v>10.393409631046456</c:v>
                </c:pt>
                <c:pt idx="181">
                  <c:v>10.443528544276337</c:v>
                </c:pt>
                <c:pt idx="182">
                  <c:v>10.659666357580198</c:v>
                </c:pt>
                <c:pt idx="183">
                  <c:v>10.264979915894887</c:v>
                </c:pt>
                <c:pt idx="184">
                  <c:v>10.449793408430072</c:v>
                </c:pt>
                <c:pt idx="185">
                  <c:v>10.584487987735375</c:v>
                </c:pt>
                <c:pt idx="186">
                  <c:v>10.384012334815854</c:v>
                </c:pt>
                <c:pt idx="187">
                  <c:v>9.8201745609796998</c:v>
                </c:pt>
                <c:pt idx="188">
                  <c:v>9.8107772647490972</c:v>
                </c:pt>
                <c:pt idx="189">
                  <c:v>8.6643071246155827</c:v>
                </c:pt>
                <c:pt idx="190">
                  <c:v>9.1059800474539028</c:v>
                </c:pt>
                <c:pt idx="191">
                  <c:v>9.0120070851478769</c:v>
                </c:pt>
                <c:pt idx="192">
                  <c:v>8.56406929815582</c:v>
                </c:pt>
                <c:pt idx="193">
                  <c:v>8.3228720282370201</c:v>
                </c:pt>
                <c:pt idx="194">
                  <c:v>8.8052665680746198</c:v>
                </c:pt>
                <c:pt idx="195">
                  <c:v>8.742617926537271</c:v>
                </c:pt>
                <c:pt idx="196">
                  <c:v>9.4286205513712584</c:v>
                </c:pt>
                <c:pt idx="197">
                  <c:v>9.1874232814524586</c:v>
                </c:pt>
                <c:pt idx="198">
                  <c:v>8.6705719887693178</c:v>
                </c:pt>
                <c:pt idx="199">
                  <c:v>8.4575666075423257</c:v>
                </c:pt>
                <c:pt idx="200">
                  <c:v>8.5859963226938927</c:v>
                </c:pt>
                <c:pt idx="201">
                  <c:v>8.0440855733958099</c:v>
                </c:pt>
                <c:pt idx="202">
                  <c:v>7.4520559108678475</c:v>
                </c:pt>
                <c:pt idx="203">
                  <c:v>6.8944830011854288</c:v>
                </c:pt>
                <c:pt idx="204">
                  <c:v>6.7347289652651847</c:v>
                </c:pt>
                <c:pt idx="205">
                  <c:v>6.8036424709562695</c:v>
                </c:pt>
                <c:pt idx="206">
                  <c:v>6.7347289652651847</c:v>
                </c:pt>
                <c:pt idx="207">
                  <c:v>6.1740236235058967</c:v>
                </c:pt>
                <c:pt idx="208">
                  <c:v>6.2773938820425252</c:v>
                </c:pt>
                <c:pt idx="209">
                  <c:v>6.3870290047328879</c:v>
                </c:pt>
                <c:pt idx="210">
                  <c:v>6.9759262351839846</c:v>
                </c:pt>
                <c:pt idx="211">
                  <c:v>6.6940073482659059</c:v>
                </c:pt>
                <c:pt idx="212">
                  <c:v>6.4246181896552983</c:v>
                </c:pt>
                <c:pt idx="213">
                  <c:v>6.0769182291230042</c:v>
                </c:pt>
                <c:pt idx="214">
                  <c:v>6.5624452010374705</c:v>
                </c:pt>
                <c:pt idx="215">
                  <c:v>6.0299317479699903</c:v>
                </c:pt>
                <c:pt idx="216">
                  <c:v>5.9829452668169774</c:v>
                </c:pt>
                <c:pt idx="217">
                  <c:v>5.0964669890634671</c:v>
                </c:pt>
                <c:pt idx="218">
                  <c:v>4.9523751135275607</c:v>
                </c:pt>
                <c:pt idx="219">
                  <c:v>5.2844129136755189</c:v>
                </c:pt>
                <c:pt idx="220">
                  <c:v>6.0017398592781825</c:v>
                </c:pt>
                <c:pt idx="221">
                  <c:v>5.3815183080584124</c:v>
                </c:pt>
                <c:pt idx="222">
                  <c:v>5.1403210381396125</c:v>
                </c:pt>
                <c:pt idx="223">
                  <c:v>4.842739990837198</c:v>
                </c:pt>
                <c:pt idx="224">
                  <c:v>5.0181561871417788</c:v>
                </c:pt>
                <c:pt idx="225">
                  <c:v>5.1183940136015398</c:v>
                </c:pt>
                <c:pt idx="226">
                  <c:v>4.9555075456044282</c:v>
                </c:pt>
                <c:pt idx="227">
                  <c:v>3.5835022959364511</c:v>
                </c:pt>
                <c:pt idx="228">
                  <c:v>3.884215775315734</c:v>
                </c:pt>
                <c:pt idx="229">
                  <c:v>3.9593941451605552</c:v>
                </c:pt>
                <c:pt idx="230">
                  <c:v>3.9844536017754955</c:v>
                </c:pt>
                <c:pt idx="231">
                  <c:v>3.9312022564687465</c:v>
                </c:pt>
                <c:pt idx="232">
                  <c:v>4.0126454904673032</c:v>
                </c:pt>
                <c:pt idx="233">
                  <c:v>4.1066184527733283</c:v>
                </c:pt>
                <c:pt idx="234">
                  <c:v>4.7111778436087617</c:v>
                </c:pt>
                <c:pt idx="235">
                  <c:v>4.388537339691406</c:v>
                </c:pt>
                <c:pt idx="236">
                  <c:v>4.1160157490039317</c:v>
                </c:pt>
                <c:pt idx="237">
                  <c:v>3.9969833300829647</c:v>
                </c:pt>
                <c:pt idx="238">
                  <c:v>3.7589184922410328</c:v>
                </c:pt>
                <c:pt idx="239">
                  <c:v>3.4676023090923533</c:v>
                </c:pt>
                <c:pt idx="240">
                  <c:v>3.229537471250421</c:v>
                </c:pt>
                <c:pt idx="241">
                  <c:v>3.1261672127137929</c:v>
                </c:pt>
                <c:pt idx="242">
                  <c:v>3.1512266693287327</c:v>
                </c:pt>
                <c:pt idx="243">
                  <c:v>3.2545969278653608</c:v>
                </c:pt>
                <c:pt idx="244">
                  <c:v>3.376761778863195</c:v>
                </c:pt>
                <c:pt idx="245">
                  <c:v>3.4018212354781348</c:v>
                </c:pt>
                <c:pt idx="246">
                  <c:v>3.5083239260916308</c:v>
                </c:pt>
                <c:pt idx="247">
                  <c:v>3.533383382706571</c:v>
                </c:pt>
                <c:pt idx="248">
                  <c:v>3.3391725939407846</c:v>
                </c:pt>
                <c:pt idx="249">
                  <c:v>3.2545969278653608</c:v>
                </c:pt>
                <c:pt idx="250">
                  <c:v>2.9977374975622242</c:v>
                </c:pt>
                <c:pt idx="251">
                  <c:v>2.8317185974882451</c:v>
                </c:pt>
                <c:pt idx="252">
                  <c:v>2.9006321031793303</c:v>
                </c:pt>
                <c:pt idx="253">
                  <c:v>2.8567780541031849</c:v>
                </c:pt>
                <c:pt idx="254">
                  <c:v>2.7909969804889672</c:v>
                </c:pt>
                <c:pt idx="255">
                  <c:v>3.029061818330899</c:v>
                </c:pt>
                <c:pt idx="256">
                  <c:v>3.0227969541771644</c:v>
                </c:pt>
                <c:pt idx="257">
                  <c:v>3.1543591014056003</c:v>
                </c:pt>
                <c:pt idx="258">
                  <c:v>3.1386969410212626</c:v>
                </c:pt>
                <c:pt idx="259">
                  <c:v>3.1449618051749972</c:v>
                </c:pt>
                <c:pt idx="260">
                  <c:v>3.1668888297130704</c:v>
                </c:pt>
                <c:pt idx="261">
                  <c:v>3.2138753108660834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23-42AB-91ED-76E423B67620}"/>
            </c:ext>
          </c:extLst>
        </c:ser>
        <c:ser>
          <c:idx val="2"/>
          <c:order val="7"/>
          <c:tx>
            <c:v>Chile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Chile!$A$315:$A$576</c:f>
              <c:numCache>
                <c:formatCode>m/d/yyyy</c:formatCode>
                <c:ptCount val="26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</c:numCache>
            </c:numRef>
          </c:xVal>
          <c:yVal>
            <c:numRef>
              <c:f>Chile!$M$315:$M$576</c:f>
              <c:numCache>
                <c:formatCode>0.00</c:formatCode>
                <c:ptCount val="262"/>
                <c:pt idx="0">
                  <c:v>2.245577984781733</c:v>
                </c:pt>
                <c:pt idx="1">
                  <c:v>2.3794203812256773</c:v>
                </c:pt>
                <c:pt idx="2">
                  <c:v>2.409163135990998</c:v>
                </c:pt>
                <c:pt idx="3">
                  <c:v>2.409163135990998</c:v>
                </c:pt>
                <c:pt idx="4">
                  <c:v>2.2307066073990724</c:v>
                </c:pt>
                <c:pt idx="5">
                  <c:v>2.3571133151516865</c:v>
                </c:pt>
                <c:pt idx="6">
                  <c:v>2.2678850508557238</c:v>
                </c:pt>
                <c:pt idx="7">
                  <c:v>2.3348062490776957</c:v>
                </c:pt>
                <c:pt idx="8">
                  <c:v>2.3273705603863655</c:v>
                </c:pt>
                <c:pt idx="9">
                  <c:v>2.4463415794476493</c:v>
                </c:pt>
                <c:pt idx="10">
                  <c:v>2.9370970330754456</c:v>
                </c:pt>
                <c:pt idx="11">
                  <c:v>2.9296613443841153</c:v>
                </c:pt>
                <c:pt idx="12">
                  <c:v>2.8850472122361337</c:v>
                </c:pt>
                <c:pt idx="13">
                  <c:v>2.8329973913968218</c:v>
                </c:pt>
                <c:pt idx="14">
                  <c:v>2.9370970330754456</c:v>
                </c:pt>
                <c:pt idx="15">
                  <c:v>2.9594040991494359</c:v>
                </c:pt>
                <c:pt idx="16">
                  <c:v>2.8329973913968218</c:v>
                </c:pt>
                <c:pt idx="17">
                  <c:v>2.8627401461621429</c:v>
                </c:pt>
                <c:pt idx="18">
                  <c:v>2.9073542783101241</c:v>
                </c:pt>
                <c:pt idx="19">
                  <c:v>2.8999185896187938</c:v>
                </c:pt>
                <c:pt idx="20">
                  <c:v>3.0337609860627381</c:v>
                </c:pt>
                <c:pt idx="21">
                  <c:v>3.1006821842847105</c:v>
                </c:pt>
                <c:pt idx="22">
                  <c:v>3.1155535616673706</c:v>
                </c:pt>
                <c:pt idx="23">
                  <c:v>3.3906740432465901</c:v>
                </c:pt>
                <c:pt idx="24">
                  <c:v>3.360931288481269</c:v>
                </c:pt>
                <c:pt idx="25">
                  <c:v>3.3460599110986089</c:v>
                </c:pt>
                <c:pt idx="26">
                  <c:v>3.3163171563332878</c:v>
                </c:pt>
                <c:pt idx="27">
                  <c:v>3.5096450623078739</c:v>
                </c:pt>
                <c:pt idx="28">
                  <c:v>3.5022093736165441</c:v>
                </c:pt>
                <c:pt idx="29">
                  <c:v>3.6063090152951673</c:v>
                </c:pt>
                <c:pt idx="30">
                  <c:v>3.8591224308003946</c:v>
                </c:pt>
                <c:pt idx="31">
                  <c:v>4.0004005159356701</c:v>
                </c:pt>
                <c:pt idx="32">
                  <c:v>3.9855291385530092</c:v>
                </c:pt>
                <c:pt idx="33">
                  <c:v>3.9855291385530092</c:v>
                </c:pt>
                <c:pt idx="34">
                  <c:v>4.1416786010709448</c:v>
                </c:pt>
                <c:pt idx="35">
                  <c:v>4.0970644689229623</c:v>
                </c:pt>
                <c:pt idx="36">
                  <c:v>4.1342429123796141</c:v>
                </c:pt>
                <c:pt idx="37">
                  <c:v>3.8814294968743863</c:v>
                </c:pt>
                <c:pt idx="38">
                  <c:v>3.8591224308003946</c:v>
                </c:pt>
                <c:pt idx="39">
                  <c:v>3.9037365629483771</c:v>
                </c:pt>
                <c:pt idx="40">
                  <c:v>3.9334793177136973</c:v>
                </c:pt>
                <c:pt idx="41">
                  <c:v>3.9483506950963583</c:v>
                </c:pt>
                <c:pt idx="42">
                  <c:v>3.9929648272443394</c:v>
                </c:pt>
                <c:pt idx="43">
                  <c:v>4.0747574028489728</c:v>
                </c:pt>
                <c:pt idx="44">
                  <c:v>4.2160354879842465</c:v>
                </c:pt>
                <c:pt idx="45">
                  <c:v>4.2234711766755764</c:v>
                </c:pt>
                <c:pt idx="46">
                  <c:v>4.1639856671449351</c:v>
                </c:pt>
                <c:pt idx="47">
                  <c:v>4.1193715349969535</c:v>
                </c:pt>
                <c:pt idx="48">
                  <c:v>3.9855291385530092</c:v>
                </c:pt>
                <c:pt idx="49">
                  <c:v>4.1045001576142939</c:v>
                </c:pt>
                <c:pt idx="50">
                  <c:v>3.9483506950963583</c:v>
                </c:pt>
                <c:pt idx="51">
                  <c:v>3.7252800343564507</c:v>
                </c:pt>
                <c:pt idx="52">
                  <c:v>3.732715723047781</c:v>
                </c:pt>
                <c:pt idx="53">
                  <c:v>3.7698941665044328</c:v>
                </c:pt>
                <c:pt idx="54">
                  <c:v>3.8219439873437437</c:v>
                </c:pt>
                <c:pt idx="55">
                  <c:v>3.8070726099610832</c:v>
                </c:pt>
                <c:pt idx="56">
                  <c:v>3.7401514117391113</c:v>
                </c:pt>
                <c:pt idx="57">
                  <c:v>3.732715723047781</c:v>
                </c:pt>
                <c:pt idx="58">
                  <c:v>3.9409150064050276</c:v>
                </c:pt>
                <c:pt idx="59">
                  <c:v>3.9706577611703486</c:v>
                </c:pt>
                <c:pt idx="60">
                  <c:v>3.9632220724790184</c:v>
                </c:pt>
                <c:pt idx="61">
                  <c:v>3.9483506950963583</c:v>
                </c:pt>
                <c:pt idx="62">
                  <c:v>3.9260436290223675</c:v>
                </c:pt>
                <c:pt idx="63">
                  <c:v>3.9260436290223675</c:v>
                </c:pt>
                <c:pt idx="64">
                  <c:v>3.9557863837876885</c:v>
                </c:pt>
                <c:pt idx="65">
                  <c:v>3.7550227891217718</c:v>
                </c:pt>
                <c:pt idx="66">
                  <c:v>3.7401514117391113</c:v>
                </c:pt>
                <c:pt idx="67">
                  <c:v>3.7029729682824599</c:v>
                </c:pt>
                <c:pt idx="68">
                  <c:v>3.732715723047781</c:v>
                </c:pt>
                <c:pt idx="69">
                  <c:v>3.8963008742570464</c:v>
                </c:pt>
                <c:pt idx="70">
                  <c:v>3.8888651855657157</c:v>
                </c:pt>
                <c:pt idx="71">
                  <c:v>4.2085997992929176</c:v>
                </c:pt>
                <c:pt idx="72">
                  <c:v>4.4391061487241545</c:v>
                </c:pt>
                <c:pt idx="73">
                  <c:v>4.5283344130201169</c:v>
                </c:pt>
                <c:pt idx="74">
                  <c:v>4.5134630356374554</c:v>
                </c:pt>
                <c:pt idx="75">
                  <c:v>4.5357701017114476</c:v>
                </c:pt>
                <c:pt idx="76">
                  <c:v>4.6547411207727309</c:v>
                </c:pt>
                <c:pt idx="77">
                  <c:v>4.7290980076860336</c:v>
                </c:pt>
                <c:pt idx="78">
                  <c:v>4.5060273469461265</c:v>
                </c:pt>
                <c:pt idx="79">
                  <c:v>4.4985916582547967</c:v>
                </c:pt>
                <c:pt idx="80">
                  <c:v>4.3647492618108519</c:v>
                </c:pt>
                <c:pt idx="81">
                  <c:v>4.4242347713414931</c:v>
                </c:pt>
                <c:pt idx="82">
                  <c:v>4.3573135731195212</c:v>
                </c:pt>
                <c:pt idx="83">
                  <c:v>3.9855291385530092</c:v>
                </c:pt>
                <c:pt idx="84">
                  <c:v>3.7178443456651209</c:v>
                </c:pt>
                <c:pt idx="85">
                  <c:v>3.5170807509992041</c:v>
                </c:pt>
                <c:pt idx="86">
                  <c:v>3.5319521283818647</c:v>
                </c:pt>
                <c:pt idx="87">
                  <c:v>5.2867746595358014</c:v>
                </c:pt>
                <c:pt idx="88">
                  <c:v>5.3760029238317646</c:v>
                </c:pt>
                <c:pt idx="89">
                  <c:v>5.4503598107450664</c:v>
                </c:pt>
                <c:pt idx="90">
                  <c:v>5.978293707829514</c:v>
                </c:pt>
                <c:pt idx="91">
                  <c:v>6.2013643685694211</c:v>
                </c:pt>
                <c:pt idx="92">
                  <c:v>6.4764848501486405</c:v>
                </c:pt>
                <c:pt idx="93">
                  <c:v>6.6177629352839151</c:v>
                </c:pt>
                <c:pt idx="94">
                  <c:v>4.5134630356374554</c:v>
                </c:pt>
                <c:pt idx="95">
                  <c:v>4.6621768094640617</c:v>
                </c:pt>
                <c:pt idx="96">
                  <c:v>4.9149902249692898</c:v>
                </c:pt>
                <c:pt idx="97">
                  <c:v>4.8406333380559872</c:v>
                </c:pt>
                <c:pt idx="98">
                  <c:v>5.108318130943875</c:v>
                </c:pt>
                <c:pt idx="99">
                  <c:v>5.1231895083265364</c:v>
                </c:pt>
                <c:pt idx="100">
                  <c:v>5.2198534613138294</c:v>
                </c:pt>
                <c:pt idx="101">
                  <c:v>5.9931650852121745</c:v>
                </c:pt>
                <c:pt idx="102">
                  <c:v>5.8295799340029086</c:v>
                </c:pt>
                <c:pt idx="103">
                  <c:v>5.5916378958803419</c:v>
                </c:pt>
                <c:pt idx="104">
                  <c:v>5.8518870000768999</c:v>
                </c:pt>
                <c:pt idx="105">
                  <c:v>6.0600862834341465</c:v>
                </c:pt>
                <c:pt idx="106">
                  <c:v>6.2608498781000632</c:v>
                </c:pt>
                <c:pt idx="107">
                  <c:v>6.1790573024954307</c:v>
                </c:pt>
                <c:pt idx="108">
                  <c:v>5.9039368209162113</c:v>
                </c:pt>
                <c:pt idx="109">
                  <c:v>5.9411152643728622</c:v>
                </c:pt>
                <c:pt idx="110">
                  <c:v>5.9857293965208447</c:v>
                </c:pt>
                <c:pt idx="111">
                  <c:v>5.6957375375589647</c:v>
                </c:pt>
                <c:pt idx="112">
                  <c:v>5.3388244803751128</c:v>
                </c:pt>
                <c:pt idx="113">
                  <c:v>5.108318130943875</c:v>
                </c:pt>
                <c:pt idx="114">
                  <c:v>5.0488326214132337</c:v>
                </c:pt>
                <c:pt idx="115">
                  <c:v>5.1901107065485084</c:v>
                </c:pt>
                <c:pt idx="116">
                  <c:v>5.2272891500051601</c:v>
                </c:pt>
                <c:pt idx="117">
                  <c:v>5.3536958577577742</c:v>
                </c:pt>
                <c:pt idx="118">
                  <c:v>5.3165174143011225</c:v>
                </c:pt>
                <c:pt idx="119">
                  <c:v>5.2942103482271321</c:v>
                </c:pt>
                <c:pt idx="120">
                  <c:v>5.3165174143011225</c:v>
                </c:pt>
                <c:pt idx="121">
                  <c:v>5.2421605273878198</c:v>
                </c:pt>
                <c:pt idx="122">
                  <c:v>5.0860110648698846</c:v>
                </c:pt>
                <c:pt idx="123">
                  <c:v>5.0265255553392434</c:v>
                </c:pt>
                <c:pt idx="124">
                  <c:v>4.8555047154386477</c:v>
                </c:pt>
                <c:pt idx="125">
                  <c:v>4.8183262719819959</c:v>
                </c:pt>
                <c:pt idx="126">
                  <c:v>4.8406333380559872</c:v>
                </c:pt>
                <c:pt idx="127">
                  <c:v>4.7885835172166757</c:v>
                </c:pt>
                <c:pt idx="128">
                  <c:v>4.8852474702039688</c:v>
                </c:pt>
                <c:pt idx="129">
                  <c:v>4.9001188475866293</c:v>
                </c:pt>
                <c:pt idx="130">
                  <c:v>4.9075545362779591</c:v>
                </c:pt>
                <c:pt idx="131">
                  <c:v>4.8926831588952986</c:v>
                </c:pt>
                <c:pt idx="132">
                  <c:v>4.6473054320814011</c:v>
                </c:pt>
                <c:pt idx="133">
                  <c:v>4.781147828525345</c:v>
                </c:pt>
                <c:pt idx="134">
                  <c:v>4.7067909416120424</c:v>
                </c:pt>
                <c:pt idx="135">
                  <c:v>4.5655128564767677</c:v>
                </c:pt>
                <c:pt idx="136">
                  <c:v>4.5803842338594283</c:v>
                </c:pt>
                <c:pt idx="137">
                  <c:v>4.5283344130201169</c:v>
                </c:pt>
                <c:pt idx="138">
                  <c:v>4.5580771677854379</c:v>
                </c:pt>
                <c:pt idx="139">
                  <c:v>4.8257619606733266</c:v>
                </c:pt>
                <c:pt idx="140">
                  <c:v>4.781147828525345</c:v>
                </c:pt>
                <c:pt idx="141">
                  <c:v>4.848069026747317</c:v>
                </c:pt>
                <c:pt idx="142">
                  <c:v>5.1008824422525461</c:v>
                </c:pt>
                <c:pt idx="143">
                  <c:v>4.5655128564767677</c:v>
                </c:pt>
                <c:pt idx="144">
                  <c:v>4.6101269886247493</c:v>
                </c:pt>
                <c:pt idx="145">
                  <c:v>4.6621768094640617</c:v>
                </c:pt>
                <c:pt idx="146">
                  <c:v>4.7588407624513547</c:v>
                </c:pt>
                <c:pt idx="147">
                  <c:v>4.7439693850686933</c:v>
                </c:pt>
                <c:pt idx="148">
                  <c:v>4.9149902249692898</c:v>
                </c:pt>
                <c:pt idx="149">
                  <c:v>4.8331976493646573</c:v>
                </c:pt>
                <c:pt idx="150">
                  <c:v>5.5916378958803419</c:v>
                </c:pt>
                <c:pt idx="151">
                  <c:v>5.6436877167196533</c:v>
                </c:pt>
                <c:pt idx="152">
                  <c:v>5.6585590941023138</c:v>
                </c:pt>
                <c:pt idx="153">
                  <c:v>5.8667583774595595</c:v>
                </c:pt>
                <c:pt idx="154">
                  <c:v>5.7106089149416253</c:v>
                </c:pt>
                <c:pt idx="155">
                  <c:v>5.718044603632956</c:v>
                </c:pt>
                <c:pt idx="156">
                  <c:v>5.718044603632956</c:v>
                </c:pt>
                <c:pt idx="157">
                  <c:v>5.6362520280283226</c:v>
                </c:pt>
                <c:pt idx="158">
                  <c:v>5.6511234054109831</c:v>
                </c:pt>
                <c:pt idx="159">
                  <c:v>5.6213806506456629</c:v>
                </c:pt>
                <c:pt idx="160">
                  <c:v>5.5098453202757085</c:v>
                </c:pt>
                <c:pt idx="161">
                  <c:v>5.7700944244722674</c:v>
                </c:pt>
                <c:pt idx="162">
                  <c:v>5.6734304714849744</c:v>
                </c:pt>
                <c:pt idx="163">
                  <c:v>5.7254802923242858</c:v>
                </c:pt>
                <c:pt idx="164">
                  <c:v>5.5470237637323603</c:v>
                </c:pt>
                <c:pt idx="165">
                  <c:v>5.6585590941023138</c:v>
                </c:pt>
                <c:pt idx="166">
                  <c:v>5.8072728679289183</c:v>
                </c:pt>
                <c:pt idx="167">
                  <c:v>5.9559866417555236</c:v>
                </c:pt>
                <c:pt idx="168">
                  <c:v>5.8518870000768999</c:v>
                </c:pt>
                <c:pt idx="169">
                  <c:v>6.0452149060514859</c:v>
                </c:pt>
                <c:pt idx="170">
                  <c:v>5.9931650852121745</c:v>
                </c:pt>
                <c:pt idx="171">
                  <c:v>6.2534141894087334</c:v>
                </c:pt>
                <c:pt idx="172">
                  <c:v>6.1344431703474491</c:v>
                </c:pt>
                <c:pt idx="173">
                  <c:v>6.1270074816561184</c:v>
                </c:pt>
                <c:pt idx="174">
                  <c:v>4.8852474702039688</c:v>
                </c:pt>
                <c:pt idx="175">
                  <c:v>5.5990735845716708</c:v>
                </c:pt>
                <c:pt idx="176">
                  <c:v>5.7329159810156156</c:v>
                </c:pt>
                <c:pt idx="177">
                  <c:v>5.8370156226942393</c:v>
                </c:pt>
                <c:pt idx="178">
                  <c:v>6.0154721512861649</c:v>
                </c:pt>
                <c:pt idx="179">
                  <c:v>5.9411152643728622</c:v>
                </c:pt>
                <c:pt idx="180">
                  <c:v>5.9411152643728622</c:v>
                </c:pt>
                <c:pt idx="181">
                  <c:v>5.8816297548422209</c:v>
                </c:pt>
                <c:pt idx="182">
                  <c:v>5.9262438869902025</c:v>
                </c:pt>
                <c:pt idx="183">
                  <c:v>6.0229078399774956</c:v>
                </c:pt>
                <c:pt idx="184">
                  <c:v>5.9857293965208447</c:v>
                </c:pt>
                <c:pt idx="185">
                  <c:v>5.911372509607542</c:v>
                </c:pt>
                <c:pt idx="186">
                  <c:v>5.9411152643728622</c:v>
                </c:pt>
                <c:pt idx="187">
                  <c:v>5.8221442453115797</c:v>
                </c:pt>
                <c:pt idx="188">
                  <c:v>6.885447728171803</c:v>
                </c:pt>
                <c:pt idx="189">
                  <c:v>6.1493145477301097</c:v>
                </c:pt>
                <c:pt idx="190">
                  <c:v>5.9039368209162113</c:v>
                </c:pt>
                <c:pt idx="191">
                  <c:v>5.7552230470896069</c:v>
                </c:pt>
                <c:pt idx="192">
                  <c:v>5.4354884333624058</c:v>
                </c:pt>
                <c:pt idx="193">
                  <c:v>5.4131813672884155</c:v>
                </c:pt>
                <c:pt idx="194">
                  <c:v>5.3611315464491041</c:v>
                </c:pt>
                <c:pt idx="195">
                  <c:v>5.1529322630918575</c:v>
                </c:pt>
                <c:pt idx="196">
                  <c:v>5.0042184892652521</c:v>
                </c:pt>
                <c:pt idx="197">
                  <c:v>4.7290980076860336</c:v>
                </c:pt>
                <c:pt idx="198">
                  <c:v>4.7365336963773643</c:v>
                </c:pt>
                <c:pt idx="199">
                  <c:v>4.1565499784536053</c:v>
                </c:pt>
                <c:pt idx="200">
                  <c:v>4.1119358463056228</c:v>
                </c:pt>
                <c:pt idx="201">
                  <c:v>4.1788570445275957</c:v>
                </c:pt>
                <c:pt idx="202">
                  <c:v>4.3498778844281905</c:v>
                </c:pt>
                <c:pt idx="203">
                  <c:v>4.2085997992929176</c:v>
                </c:pt>
                <c:pt idx="204">
                  <c:v>4.1268072236882842</c:v>
                </c:pt>
                <c:pt idx="205">
                  <c:v>3.8070726099610832</c:v>
                </c:pt>
                <c:pt idx="206">
                  <c:v>4.3126994409715396</c:v>
                </c:pt>
                <c:pt idx="207">
                  <c:v>4.3275708183542001</c:v>
                </c:pt>
                <c:pt idx="208">
                  <c:v>4.201164110601586</c:v>
                </c:pt>
                <c:pt idx="209">
                  <c:v>3.7401514117391113</c:v>
                </c:pt>
                <c:pt idx="210">
                  <c:v>3.6509231474431485</c:v>
                </c:pt>
                <c:pt idx="211">
                  <c:v>3.6434874587518182</c:v>
                </c:pt>
                <c:pt idx="212">
                  <c:v>3.732715723047781</c:v>
                </c:pt>
                <c:pt idx="213">
                  <c:v>3.6955372795911297</c:v>
                </c:pt>
                <c:pt idx="214">
                  <c:v>3.6360517700604884</c:v>
                </c:pt>
                <c:pt idx="215">
                  <c:v>3.6806659022084691</c:v>
                </c:pt>
                <c:pt idx="216">
                  <c:v>3.7996369212697534</c:v>
                </c:pt>
                <c:pt idx="217">
                  <c:v>3.8219439873437437</c:v>
                </c:pt>
                <c:pt idx="218">
                  <c:v>3.7401514117391113</c:v>
                </c:pt>
                <c:pt idx="219">
                  <c:v>3.6286160813691573</c:v>
                </c:pt>
                <c:pt idx="220">
                  <c:v>3.6509231474431485</c:v>
                </c:pt>
                <c:pt idx="221">
                  <c:v>3.7029729682824599</c:v>
                </c:pt>
                <c:pt idx="222">
                  <c:v>3.6137447039864972</c:v>
                </c:pt>
                <c:pt idx="223">
                  <c:v>3.2493959581113154</c:v>
                </c:pt>
                <c:pt idx="224">
                  <c:v>3.0263252973714083</c:v>
                </c:pt>
                <c:pt idx="225">
                  <c:v>2.8255617027054916</c:v>
                </c:pt>
                <c:pt idx="226">
                  <c:v>2.7065906836442077</c:v>
                </c:pt>
                <c:pt idx="227">
                  <c:v>2.3273705603863655</c:v>
                </c:pt>
                <c:pt idx="228">
                  <c:v>2.2307066073990724</c:v>
                </c:pt>
                <c:pt idx="229">
                  <c:v>2.2232709187077422</c:v>
                </c:pt>
                <c:pt idx="230">
                  <c:v>2.0894285222637978</c:v>
                </c:pt>
                <c:pt idx="231">
                  <c:v>2.0745571448811368</c:v>
                </c:pt>
                <c:pt idx="232">
                  <c:v>2.0373787014244864</c:v>
                </c:pt>
                <c:pt idx="233">
                  <c:v>2.0076359466591649</c:v>
                </c:pt>
                <c:pt idx="234">
                  <c:v>1.9927645692765046</c:v>
                </c:pt>
                <c:pt idx="235">
                  <c:v>1.9555861258198532</c:v>
                </c:pt>
                <c:pt idx="236">
                  <c:v>1.9481504371285232</c:v>
                </c:pt>
                <c:pt idx="237">
                  <c:v>1.8886649275978813</c:v>
                </c:pt>
                <c:pt idx="238">
                  <c:v>1.7920009746105883</c:v>
                </c:pt>
                <c:pt idx="239">
                  <c:v>1.7548225311539369</c:v>
                </c:pt>
                <c:pt idx="240">
                  <c:v>1.7473868424626064</c:v>
                </c:pt>
                <c:pt idx="241">
                  <c:v>1.7473868424626064</c:v>
                </c:pt>
                <c:pt idx="242">
                  <c:v>1.7548225311539369</c:v>
                </c:pt>
                <c:pt idx="243">
                  <c:v>1.6879013329319648</c:v>
                </c:pt>
                <c:pt idx="244">
                  <c:v>1.6135444460186625</c:v>
                </c:pt>
                <c:pt idx="245">
                  <c:v>1.7399511537712766</c:v>
                </c:pt>
                <c:pt idx="246">
                  <c:v>1.6804656442406345</c:v>
                </c:pt>
                <c:pt idx="247">
                  <c:v>1.5243161817226993</c:v>
                </c:pt>
                <c:pt idx="248">
                  <c:v>1.3756024078960944</c:v>
                </c:pt>
                <c:pt idx="249">
                  <c:v>1.323552587056783</c:v>
                </c:pt>
                <c:pt idx="250">
                  <c:v>1.3161168983654528</c:v>
                </c:pt>
                <c:pt idx="251">
                  <c:v>1.2194529453781595</c:v>
                </c:pt>
                <c:pt idx="252">
                  <c:v>1.0186893507122432</c:v>
                </c:pt>
                <c:pt idx="253">
                  <c:v>0.99638228463825229</c:v>
                </c:pt>
                <c:pt idx="254">
                  <c:v>1.0558677941688941</c:v>
                </c:pt>
                <c:pt idx="255">
                  <c:v>1.0781748602428849</c:v>
                </c:pt>
                <c:pt idx="256">
                  <c:v>1.0261250394035735</c:v>
                </c:pt>
                <c:pt idx="257">
                  <c:v>1.0335607280949035</c:v>
                </c:pt>
                <c:pt idx="258">
                  <c:v>0.99638228463825229</c:v>
                </c:pt>
                <c:pt idx="259">
                  <c:v>1.0409964167862338</c:v>
                </c:pt>
                <c:pt idx="260">
                  <c:v>1.0261250394035735</c:v>
                </c:pt>
                <c:pt idx="261">
                  <c:v>0.94433246379894065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23-42AB-91ED-76E423B67620}"/>
            </c:ext>
          </c:extLst>
        </c:ser>
        <c:ser>
          <c:idx val="3"/>
          <c:order val="8"/>
          <c:tx>
            <c:v>Equador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Equador!$A$307:$A$568</c:f>
              <c:numCache>
                <c:formatCode>m/d/yyyy</c:formatCode>
                <c:ptCount val="26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</c:numCache>
            </c:numRef>
          </c:xVal>
          <c:yVal>
            <c:numRef>
              <c:f>Equador!$M$307:$M$568</c:f>
              <c:numCache>
                <c:formatCode>0.00</c:formatCode>
                <c:ptCount val="262"/>
                <c:pt idx="0">
                  <c:v>0.53506121156162179</c:v>
                </c:pt>
                <c:pt idx="1">
                  <c:v>0.55103318802614787</c:v>
                </c:pt>
                <c:pt idx="2">
                  <c:v>0.53506121156162179</c:v>
                </c:pt>
                <c:pt idx="3">
                  <c:v>0.5989491174197259</c:v>
                </c:pt>
                <c:pt idx="4">
                  <c:v>0.81457079969082724</c:v>
                </c:pt>
                <c:pt idx="5">
                  <c:v>0.98227655256835056</c:v>
                </c:pt>
                <c:pt idx="6">
                  <c:v>0.9902625408006136</c:v>
                </c:pt>
                <c:pt idx="7">
                  <c:v>0.9104026584779833</c:v>
                </c:pt>
                <c:pt idx="8">
                  <c:v>0.94234661140703546</c:v>
                </c:pt>
                <c:pt idx="9">
                  <c:v>0.94234661140703546</c:v>
                </c:pt>
                <c:pt idx="10">
                  <c:v>0.91838864671024634</c:v>
                </c:pt>
                <c:pt idx="11">
                  <c:v>0.7426969056004602</c:v>
                </c:pt>
                <c:pt idx="12">
                  <c:v>0.66283702327783001</c:v>
                </c:pt>
                <c:pt idx="13">
                  <c:v>0.7027669644391451</c:v>
                </c:pt>
                <c:pt idx="14">
                  <c:v>0.86248672908440538</c:v>
                </c:pt>
                <c:pt idx="15">
                  <c:v>1.1100523642845588</c:v>
                </c:pt>
                <c:pt idx="16">
                  <c:v>1.1340103289813477</c:v>
                </c:pt>
                <c:pt idx="17">
                  <c:v>1.1020663760522957</c:v>
                </c:pt>
                <c:pt idx="18">
                  <c:v>1.4853938112009204</c:v>
                </c:pt>
                <c:pt idx="19">
                  <c:v>1.6610855523107066</c:v>
                </c:pt>
                <c:pt idx="20">
                  <c:v>2.2360767050336436</c:v>
                </c:pt>
                <c:pt idx="21">
                  <c:v>2.3079505991240103</c:v>
                </c:pt>
                <c:pt idx="22">
                  <c:v>2.2360767050336436</c:v>
                </c:pt>
                <c:pt idx="23">
                  <c:v>2.4277404226079558</c:v>
                </c:pt>
                <c:pt idx="24">
                  <c:v>2.5315582696273751</c:v>
                </c:pt>
                <c:pt idx="25">
                  <c:v>2.283992634427221</c:v>
                </c:pt>
                <c:pt idx="26">
                  <c:v>2.1322588580142248</c:v>
                </c:pt>
                <c:pt idx="27">
                  <c:v>1.9166371757431231</c:v>
                </c:pt>
                <c:pt idx="28">
                  <c:v>1.9166371757431231</c:v>
                </c:pt>
                <c:pt idx="29">
                  <c:v>2.0364269992270683</c:v>
                </c:pt>
                <c:pt idx="30">
                  <c:v>1.8846932228140709</c:v>
                </c:pt>
                <c:pt idx="31">
                  <c:v>2.0044830462980161</c:v>
                </c:pt>
                <c:pt idx="32">
                  <c:v>1.9725390933689642</c:v>
                </c:pt>
                <c:pt idx="33">
                  <c:v>1.9565671169044379</c:v>
                </c:pt>
                <c:pt idx="34">
                  <c:v>1.6131696229171286</c:v>
                </c:pt>
                <c:pt idx="35">
                  <c:v>1.4374778818073424</c:v>
                </c:pt>
                <c:pt idx="36">
                  <c:v>1.2218561995362409</c:v>
                </c:pt>
                <c:pt idx="37">
                  <c:v>1.2218561995362409</c:v>
                </c:pt>
                <c:pt idx="38">
                  <c:v>0.98227655256835056</c:v>
                </c:pt>
                <c:pt idx="39">
                  <c:v>1.3656039877169752</c:v>
                </c:pt>
                <c:pt idx="40">
                  <c:v>1.3336600347879231</c:v>
                </c:pt>
                <c:pt idx="41">
                  <c:v>1.6451135758461806</c:v>
                </c:pt>
                <c:pt idx="42">
                  <c:v>1.900665199278597</c:v>
                </c:pt>
                <c:pt idx="43">
                  <c:v>2.1162868815496982</c:v>
                </c:pt>
                <c:pt idx="44">
                  <c:v>2.4676703637692707</c:v>
                </c:pt>
                <c:pt idx="45">
                  <c:v>2.7312079754339504</c:v>
                </c:pt>
                <c:pt idx="46">
                  <c:v>2.4437123990724818</c:v>
                </c:pt>
                <c:pt idx="47">
                  <c:v>2.2201047285691176</c:v>
                </c:pt>
                <c:pt idx="48">
                  <c:v>2.1562168227110132</c:v>
                </c:pt>
                <c:pt idx="49">
                  <c:v>2.028441010994805</c:v>
                </c:pt>
                <c:pt idx="50">
                  <c:v>1.9485811286721748</c:v>
                </c:pt>
                <c:pt idx="51">
                  <c:v>1.7169874699365475</c:v>
                </c:pt>
                <c:pt idx="52">
                  <c:v>1.5333097405944982</c:v>
                </c:pt>
                <c:pt idx="53">
                  <c:v>1.3975479406460272</c:v>
                </c:pt>
                <c:pt idx="54">
                  <c:v>1.9166371757431231</c:v>
                </c:pt>
                <c:pt idx="55">
                  <c:v>1.7968473522591781</c:v>
                </c:pt>
                <c:pt idx="56">
                  <c:v>1.90865118751086</c:v>
                </c:pt>
                <c:pt idx="57">
                  <c:v>2.1242728697819611</c:v>
                </c:pt>
                <c:pt idx="58">
                  <c:v>2.1961467638723282</c:v>
                </c:pt>
                <c:pt idx="59">
                  <c:v>2.2760066461949586</c:v>
                </c:pt>
                <c:pt idx="60">
                  <c:v>2.2600346697304325</c:v>
                </c:pt>
                <c:pt idx="61">
                  <c:v>2.2919786226594847</c:v>
                </c:pt>
                <c:pt idx="62">
                  <c:v>2.3159365873562741</c:v>
                </c:pt>
                <c:pt idx="63">
                  <c:v>2.2680206579626954</c:v>
                </c:pt>
                <c:pt idx="64">
                  <c:v>1.9246231639753859</c:v>
                </c:pt>
                <c:pt idx="65">
                  <c:v>1.8208053169559666</c:v>
                </c:pt>
                <c:pt idx="66">
                  <c:v>1.6850435170074956</c:v>
                </c:pt>
                <c:pt idx="67">
                  <c:v>1.7489314228655997</c:v>
                </c:pt>
                <c:pt idx="68">
                  <c:v>1.4694218347363943</c:v>
                </c:pt>
                <c:pt idx="69">
                  <c:v>1.3496320112524489</c:v>
                </c:pt>
                <c:pt idx="70">
                  <c:v>1.5652536935235504</c:v>
                </c:pt>
                <c:pt idx="71">
                  <c:v>1.5572677052912873</c:v>
                </c:pt>
                <c:pt idx="72">
                  <c:v>1.5732396817558132</c:v>
                </c:pt>
                <c:pt idx="73">
                  <c:v>1.5732396817558132</c:v>
                </c:pt>
                <c:pt idx="74">
                  <c:v>1.5173377641299723</c:v>
                </c:pt>
                <c:pt idx="75">
                  <c:v>1.5572677052912873</c:v>
                </c:pt>
                <c:pt idx="76">
                  <c:v>1.6371275876139173</c:v>
                </c:pt>
                <c:pt idx="77">
                  <c:v>1.7489314228655997</c:v>
                </c:pt>
                <c:pt idx="78">
                  <c:v>1.7569174110978627</c:v>
                </c:pt>
                <c:pt idx="79">
                  <c:v>1.7169874699365475</c:v>
                </c:pt>
                <c:pt idx="80">
                  <c:v>1.900665199278597</c:v>
                </c:pt>
                <c:pt idx="81">
                  <c:v>1.9565671169044379</c:v>
                </c:pt>
                <c:pt idx="82">
                  <c:v>1.9166371757431231</c:v>
                </c:pt>
                <c:pt idx="83">
                  <c:v>1.98851106983349</c:v>
                </c:pt>
                <c:pt idx="84">
                  <c:v>1.7569174110978627</c:v>
                </c:pt>
                <c:pt idx="85">
                  <c:v>1.9485811286721748</c:v>
                </c:pt>
                <c:pt idx="86">
                  <c:v>2.2919786226594847</c:v>
                </c:pt>
                <c:pt idx="87">
                  <c:v>2.1402448462464871</c:v>
                </c:pt>
                <c:pt idx="88">
                  <c:v>2.2041327521045915</c:v>
                </c:pt>
                <c:pt idx="89">
                  <c:v>2.4516983873047447</c:v>
                </c:pt>
                <c:pt idx="90">
                  <c:v>2.3558665285175886</c:v>
                </c:pt>
                <c:pt idx="91">
                  <c:v>2.2201047285691176</c:v>
                </c:pt>
                <c:pt idx="92">
                  <c:v>1.9964970580657531</c:v>
                </c:pt>
                <c:pt idx="93">
                  <c:v>1.7409454346333366</c:v>
                </c:pt>
                <c:pt idx="94">
                  <c:v>1.9246231639753859</c:v>
                </c:pt>
                <c:pt idx="95">
                  <c:v>1.7888613640269149</c:v>
                </c:pt>
                <c:pt idx="96">
                  <c:v>1.6770575287752325</c:v>
                </c:pt>
                <c:pt idx="97">
                  <c:v>1.900665199278597</c:v>
                </c:pt>
                <c:pt idx="98">
                  <c:v>1.9805250816012272</c:v>
                </c:pt>
                <c:pt idx="99">
                  <c:v>2.7631519283630026</c:v>
                </c:pt>
                <c:pt idx="100">
                  <c:v>2.6912780342726355</c:v>
                </c:pt>
                <c:pt idx="101">
                  <c:v>2.4836423402337968</c:v>
                </c:pt>
                <c:pt idx="102">
                  <c:v>2.771137916595265</c:v>
                </c:pt>
                <c:pt idx="103">
                  <c:v>2.7391939636662133</c:v>
                </c:pt>
                <c:pt idx="104">
                  <c:v>2.9867595988663664</c:v>
                </c:pt>
                <c:pt idx="105">
                  <c:v>2.9548156459373143</c:v>
                </c:pt>
                <c:pt idx="106">
                  <c:v>2.9228716930082626</c:v>
                </c:pt>
                <c:pt idx="107">
                  <c:v>3.2742551752278346</c:v>
                </c:pt>
                <c:pt idx="108">
                  <c:v>3.2343252340665201</c:v>
                </c:pt>
                <c:pt idx="109">
                  <c:v>3.138493375279364</c:v>
                </c:pt>
                <c:pt idx="110">
                  <c:v>3.2263392458342572</c:v>
                </c:pt>
                <c:pt idx="111">
                  <c:v>3.801330398557194</c:v>
                </c:pt>
                <c:pt idx="112">
                  <c:v>4.2645177160284495</c:v>
                </c:pt>
                <c:pt idx="113">
                  <c:v>4.128755916079978</c:v>
                </c:pt>
                <c:pt idx="114">
                  <c:v>3.7853584220926675</c:v>
                </c:pt>
                <c:pt idx="115">
                  <c:v>4.7676349746610187</c:v>
                </c:pt>
                <c:pt idx="116">
                  <c:v>5.1509624098096429</c:v>
                </c:pt>
                <c:pt idx="117">
                  <c:v>5.3186681626871657</c:v>
                </c:pt>
                <c:pt idx="118">
                  <c:v>4.6877750923383879</c:v>
                </c:pt>
                <c:pt idx="119">
                  <c:v>4.5440273041576535</c:v>
                </c:pt>
                <c:pt idx="120">
                  <c:v>4.5200693394608651</c:v>
                </c:pt>
                <c:pt idx="121">
                  <c:v>4.4961113747640766</c:v>
                </c:pt>
                <c:pt idx="122">
                  <c:v>3.7134845280023008</c:v>
                </c:pt>
                <c:pt idx="123">
                  <c:v>3.7853584220926675</c:v>
                </c:pt>
                <c:pt idx="124">
                  <c:v>3.4898768574989365</c:v>
                </c:pt>
                <c:pt idx="125">
                  <c:v>3.7214705162345636</c:v>
                </c:pt>
                <c:pt idx="126">
                  <c:v>3.433974939873095</c:v>
                </c:pt>
                <c:pt idx="127">
                  <c:v>3.2982131399246239</c:v>
                </c:pt>
                <c:pt idx="128">
                  <c:v>3.8492463279507718</c:v>
                </c:pt>
                <c:pt idx="129">
                  <c:v>3.8093163867894568</c:v>
                </c:pt>
                <c:pt idx="130">
                  <c:v>3.3780730222472544</c:v>
                </c:pt>
                <c:pt idx="131">
                  <c:v>3.5298067986602515</c:v>
                </c:pt>
                <c:pt idx="132">
                  <c:v>3.3860590104795172</c:v>
                </c:pt>
                <c:pt idx="133">
                  <c:v>3.6176526692151443</c:v>
                </c:pt>
                <c:pt idx="134">
                  <c:v>4.4324630485529397</c:v>
                </c:pt>
                <c:pt idx="135">
                  <c:v>3.8069205903197778</c:v>
                </c:pt>
                <c:pt idx="136">
                  <c:v>4.3435789995278524</c:v>
                </c:pt>
                <c:pt idx="137">
                  <c:v>4.7181218476209876</c:v>
                </c:pt>
                <c:pt idx="138">
                  <c:v>5.0311725863256971</c:v>
                </c:pt>
                <c:pt idx="139">
                  <c:v>4.6342689711822267</c:v>
                </c:pt>
                <c:pt idx="140">
                  <c:v>4.7348924229087404</c:v>
                </c:pt>
                <c:pt idx="141">
                  <c:v>3.8963636585211239</c:v>
                </c:pt>
                <c:pt idx="142">
                  <c:v>3.2263392458342572</c:v>
                </c:pt>
                <c:pt idx="143">
                  <c:v>2.6673200695758461</c:v>
                </c:pt>
                <c:pt idx="144">
                  <c:v>2.7950958812920543</c:v>
                </c:pt>
                <c:pt idx="145">
                  <c:v>2.6593340813435828</c:v>
                </c:pt>
                <c:pt idx="146">
                  <c:v>2.6753060578081089</c:v>
                </c:pt>
                <c:pt idx="147">
                  <c:v>2.4037824579111668</c:v>
                </c:pt>
                <c:pt idx="148">
                  <c:v>2.4357264108402186</c:v>
                </c:pt>
                <c:pt idx="149">
                  <c:v>2.8110678577565804</c:v>
                </c:pt>
                <c:pt idx="150">
                  <c:v>2.8909277400792108</c:v>
                </c:pt>
                <c:pt idx="151">
                  <c:v>3.138493375279364</c:v>
                </c:pt>
                <c:pt idx="152">
                  <c:v>2.9468296577050519</c:v>
                </c:pt>
                <c:pt idx="153">
                  <c:v>2.7871098930597911</c:v>
                </c:pt>
                <c:pt idx="154">
                  <c:v>2.771137916595265</c:v>
                </c:pt>
                <c:pt idx="155">
                  <c:v>2.2999646108917475</c:v>
                </c:pt>
                <c:pt idx="156">
                  <c:v>2.1083008933174354</c:v>
                </c:pt>
                <c:pt idx="157">
                  <c:v>1.932609152207649</c:v>
                </c:pt>
                <c:pt idx="158">
                  <c:v>1.6850435170074956</c:v>
                </c:pt>
                <c:pt idx="159">
                  <c:v>1.7728893875623888</c:v>
                </c:pt>
                <c:pt idx="160">
                  <c:v>1.940595140439912</c:v>
                </c:pt>
                <c:pt idx="161">
                  <c:v>1.932609152207649</c:v>
                </c:pt>
                <c:pt idx="162">
                  <c:v>1.9565671169044379</c:v>
                </c:pt>
                <c:pt idx="163">
                  <c:v>1.90865118751086</c:v>
                </c:pt>
                <c:pt idx="164">
                  <c:v>1.8926792110463337</c:v>
                </c:pt>
                <c:pt idx="165">
                  <c:v>1.8367772934204927</c:v>
                </c:pt>
                <c:pt idx="166">
                  <c:v>1.9964970580657531</c:v>
                </c:pt>
                <c:pt idx="167">
                  <c:v>1.8048333404914407</c:v>
                </c:pt>
                <c:pt idx="168">
                  <c:v>1.8926792110463337</c:v>
                </c:pt>
                <c:pt idx="169">
                  <c:v>2.2121187403368543</c:v>
                </c:pt>
                <c:pt idx="170">
                  <c:v>2.0444129874593311</c:v>
                </c:pt>
                <c:pt idx="171">
                  <c:v>2.1083008933174354</c:v>
                </c:pt>
                <c:pt idx="172">
                  <c:v>2.1162868815496982</c:v>
                </c:pt>
                <c:pt idx="173">
                  <c:v>1.7968473522591781</c:v>
                </c:pt>
                <c:pt idx="174">
                  <c:v>1.7010154934720214</c:v>
                </c:pt>
                <c:pt idx="175">
                  <c:v>1.6770575287752325</c:v>
                </c:pt>
                <c:pt idx="176">
                  <c:v>1.6051836346848656</c:v>
                </c:pt>
                <c:pt idx="177">
                  <c:v>1.8367772934204927</c:v>
                </c:pt>
                <c:pt idx="178">
                  <c:v>1.7489314228655997</c:v>
                </c:pt>
                <c:pt idx="179">
                  <c:v>1.8367772934204927</c:v>
                </c:pt>
                <c:pt idx="180">
                  <c:v>1.5412957288267615</c:v>
                </c:pt>
                <c:pt idx="181">
                  <c:v>1.8208053169559666</c:v>
                </c:pt>
                <c:pt idx="182">
                  <c:v>1.5173377641299723</c:v>
                </c:pt>
                <c:pt idx="183">
                  <c:v>1.3975479406460272</c:v>
                </c:pt>
                <c:pt idx="184">
                  <c:v>1.0940803878200329</c:v>
                </c:pt>
                <c:pt idx="185">
                  <c:v>1.3735899759492383</c:v>
                </c:pt>
                <c:pt idx="186">
                  <c:v>1.3017160818588711</c:v>
                </c:pt>
                <c:pt idx="187">
                  <c:v>1.3416460230201861</c:v>
                </c:pt>
                <c:pt idx="188">
                  <c:v>1.3017160818588711</c:v>
                </c:pt>
                <c:pt idx="189">
                  <c:v>1.4374778818073424</c:v>
                </c:pt>
                <c:pt idx="190">
                  <c:v>1.229842187768504</c:v>
                </c:pt>
                <c:pt idx="191">
                  <c:v>1.357617999484712</c:v>
                </c:pt>
                <c:pt idx="192">
                  <c:v>1.0781084113555066</c:v>
                </c:pt>
                <c:pt idx="193">
                  <c:v>0.9902625408006136</c:v>
                </c:pt>
                <c:pt idx="194">
                  <c:v>0.97429056433608741</c:v>
                </c:pt>
                <c:pt idx="195">
                  <c:v>0.83054277615535332</c:v>
                </c:pt>
                <c:pt idx="196">
                  <c:v>0.7666548702972491</c:v>
                </c:pt>
                <c:pt idx="197">
                  <c:v>0.9503325996392985</c:v>
                </c:pt>
                <c:pt idx="198">
                  <c:v>0.98227655256835056</c:v>
                </c:pt>
                <c:pt idx="199">
                  <c:v>1.0222064937296655</c:v>
                </c:pt>
                <c:pt idx="200">
                  <c:v>1.0621364348909805</c:v>
                </c:pt>
                <c:pt idx="201">
                  <c:v>0.98227655256835056</c:v>
                </c:pt>
                <c:pt idx="202">
                  <c:v>1.0062345172651395</c:v>
                </c:pt>
                <c:pt idx="203">
                  <c:v>0.9503325996392985</c:v>
                </c:pt>
                <c:pt idx="204">
                  <c:v>0.86248672908440538</c:v>
                </c:pt>
                <c:pt idx="205">
                  <c:v>0.9104026584779833</c:v>
                </c:pt>
                <c:pt idx="206">
                  <c:v>1.1020663760522957</c:v>
                </c:pt>
                <c:pt idx="207">
                  <c:v>1.3017160818588711</c:v>
                </c:pt>
                <c:pt idx="208">
                  <c:v>1.5173377641299723</c:v>
                </c:pt>
                <c:pt idx="209">
                  <c:v>1.6211556111493914</c:v>
                </c:pt>
                <c:pt idx="210">
                  <c:v>1.7968473522591781</c:v>
                </c:pt>
                <c:pt idx="211">
                  <c:v>1.932609152207649</c:v>
                </c:pt>
                <c:pt idx="212">
                  <c:v>1.7489314228655997</c:v>
                </c:pt>
                <c:pt idx="213">
                  <c:v>1.5173377641299723</c:v>
                </c:pt>
                <c:pt idx="214">
                  <c:v>1.3416460230201861</c:v>
                </c:pt>
                <c:pt idx="215">
                  <c:v>1.4614358465041313</c:v>
                </c:pt>
                <c:pt idx="216">
                  <c:v>1.6371275876139173</c:v>
                </c:pt>
                <c:pt idx="217">
                  <c:v>1.4614358465041313</c:v>
                </c:pt>
                <c:pt idx="218">
                  <c:v>1.1419963172136105</c:v>
                </c:pt>
                <c:pt idx="219">
                  <c:v>1.229842187768504</c:v>
                </c:pt>
                <c:pt idx="220">
                  <c:v>1.229842187768504</c:v>
                </c:pt>
                <c:pt idx="221">
                  <c:v>1.1499823054458738</c:v>
                </c:pt>
                <c:pt idx="222">
                  <c:v>0.75068289383272313</c:v>
                </c:pt>
                <c:pt idx="223">
                  <c:v>0.92637463494250949</c:v>
                </c:pt>
                <c:pt idx="224">
                  <c:v>0.7666548702972491</c:v>
                </c:pt>
                <c:pt idx="225">
                  <c:v>0.7666548702972491</c:v>
                </c:pt>
                <c:pt idx="226">
                  <c:v>0.65485103504556696</c:v>
                </c:pt>
                <c:pt idx="227">
                  <c:v>0.65485103504556696</c:v>
                </c:pt>
                <c:pt idx="228">
                  <c:v>0.65485103504556696</c:v>
                </c:pt>
                <c:pt idx="229">
                  <c:v>0.65485103504556696</c:v>
                </c:pt>
                <c:pt idx="230">
                  <c:v>0.91838864671024634</c:v>
                </c:pt>
                <c:pt idx="231">
                  <c:v>0.91838864671024634</c:v>
                </c:pt>
                <c:pt idx="232">
                  <c:v>0.91838864671024634</c:v>
                </c:pt>
                <c:pt idx="233">
                  <c:v>0.91838864671024634</c:v>
                </c:pt>
                <c:pt idx="234">
                  <c:v>1.7728893875623888</c:v>
                </c:pt>
                <c:pt idx="235">
                  <c:v>1.8687212463495451</c:v>
                </c:pt>
                <c:pt idx="236">
                  <c:v>2.1083008933174354</c:v>
                </c:pt>
                <c:pt idx="237">
                  <c:v>1.4454638700396054</c:v>
                </c:pt>
                <c:pt idx="238">
                  <c:v>1.4454638700396054</c:v>
                </c:pt>
                <c:pt idx="239">
                  <c:v>1.900665199278597</c:v>
                </c:pt>
                <c:pt idx="240">
                  <c:v>1.9725390933689642</c:v>
                </c:pt>
                <c:pt idx="241">
                  <c:v>1.2138702113039779</c:v>
                </c:pt>
                <c:pt idx="242">
                  <c:v>1.1180383525168218</c:v>
                </c:pt>
                <c:pt idx="243">
                  <c:v>0.87845870554893135</c:v>
                </c:pt>
                <c:pt idx="244">
                  <c:v>1.0381784701941916</c:v>
                </c:pt>
                <c:pt idx="245">
                  <c:v>1.0381784701941916</c:v>
                </c:pt>
                <c:pt idx="246">
                  <c:v>0.58297714095519992</c:v>
                </c:pt>
                <c:pt idx="247">
                  <c:v>0.9503325996392985</c:v>
                </c:pt>
                <c:pt idx="248">
                  <c:v>0.87047271731666831</c:v>
                </c:pt>
                <c:pt idx="249">
                  <c:v>0.87047271731666831</c:v>
                </c:pt>
                <c:pt idx="250">
                  <c:v>0.96630457610382448</c:v>
                </c:pt>
                <c:pt idx="251">
                  <c:v>0.75866888206498617</c:v>
                </c:pt>
                <c:pt idx="252">
                  <c:v>1.0381784701941916</c:v>
                </c:pt>
                <c:pt idx="253">
                  <c:v>1.1819262583749259</c:v>
                </c:pt>
                <c:pt idx="254">
                  <c:v>0.77464085852951226</c:v>
                </c:pt>
                <c:pt idx="255">
                  <c:v>0.75866888206498617</c:v>
                </c:pt>
                <c:pt idx="256">
                  <c:v>0.75866888206498617</c:v>
                </c:pt>
                <c:pt idx="257">
                  <c:v>1.0062345172651395</c:v>
                </c:pt>
                <c:pt idx="258">
                  <c:v>1.3416460230201861</c:v>
                </c:pt>
                <c:pt idx="259">
                  <c:v>1.0621364348909805</c:v>
                </c:pt>
                <c:pt idx="260">
                  <c:v>0.91838864671024634</c:v>
                </c:pt>
                <c:pt idx="261">
                  <c:v>1.7010154934720214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23-42AB-91ED-76E423B67620}"/>
            </c:ext>
          </c:extLst>
        </c:ser>
        <c:ser>
          <c:idx val="4"/>
          <c:order val="9"/>
          <c:tx>
            <c:v>União Europeia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UE!$A$8:$A$269</c:f>
              <c:numCache>
                <c:formatCode>m/d/yyyy</c:formatCode>
                <c:ptCount val="26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</c:numCache>
            </c:numRef>
          </c:xVal>
          <c:yVal>
            <c:numRef>
              <c:f>UE!$E$8:$E$269</c:f>
              <c:numCache>
                <c:formatCode>0.00</c:formatCode>
                <c:ptCount val="262"/>
                <c:pt idx="0">
                  <c:v>6.7344350298495179</c:v>
                </c:pt>
                <c:pt idx="1">
                  <c:v>6.7542412521279047</c:v>
                </c:pt>
                <c:pt idx="2">
                  <c:v>6.7449770513847893</c:v>
                </c:pt>
                <c:pt idx="3">
                  <c:v>6.7660610944553294</c:v>
                </c:pt>
                <c:pt idx="4">
                  <c:v>6.7309210226710947</c:v>
                </c:pt>
                <c:pt idx="5">
                  <c:v>6.5057051080539559</c:v>
                </c:pt>
                <c:pt idx="6">
                  <c:v>6.6376401048438547</c:v>
                </c:pt>
                <c:pt idx="7">
                  <c:v>7.193172694232798</c:v>
                </c:pt>
                <c:pt idx="8">
                  <c:v>7.4832380140517518</c:v>
                </c:pt>
                <c:pt idx="9">
                  <c:v>7.5388232185104487</c:v>
                </c:pt>
                <c:pt idx="10">
                  <c:v>7.5324341145496794</c:v>
                </c:pt>
                <c:pt idx="11">
                  <c:v>7.4720570821204042</c:v>
                </c:pt>
                <c:pt idx="12">
                  <c:v>7.6349792331200366</c:v>
                </c:pt>
                <c:pt idx="13">
                  <c:v>7.7218710469865073</c:v>
                </c:pt>
                <c:pt idx="14">
                  <c:v>7.559587806382952</c:v>
                </c:pt>
                <c:pt idx="15">
                  <c:v>7.6100617276730347</c:v>
                </c:pt>
                <c:pt idx="16">
                  <c:v>7.6161313764357645</c:v>
                </c:pt>
                <c:pt idx="17">
                  <c:v>7.4321251823655921</c:v>
                </c:pt>
                <c:pt idx="18">
                  <c:v>7.5915333261868003</c:v>
                </c:pt>
                <c:pt idx="19">
                  <c:v>7.6592578281709622</c:v>
                </c:pt>
                <c:pt idx="20">
                  <c:v>7.6234788459906513</c:v>
                </c:pt>
                <c:pt idx="21">
                  <c:v>7.7531776563942802</c:v>
                </c:pt>
                <c:pt idx="22">
                  <c:v>7.6075060860887254</c:v>
                </c:pt>
                <c:pt idx="23">
                  <c:v>7.6119784588612642</c:v>
                </c:pt>
                <c:pt idx="24">
                  <c:v>7.8685009828861778</c:v>
                </c:pt>
                <c:pt idx="25">
                  <c:v>7.5599072615809906</c:v>
                </c:pt>
                <c:pt idx="26">
                  <c:v>7.4171107880577827</c:v>
                </c:pt>
                <c:pt idx="27">
                  <c:v>7.5806718494534922</c:v>
                </c:pt>
                <c:pt idx="28">
                  <c:v>7.488988207616444</c:v>
                </c:pt>
                <c:pt idx="29">
                  <c:v>7.6467990754474604</c:v>
                </c:pt>
                <c:pt idx="30">
                  <c:v>7.501446960339945</c:v>
                </c:pt>
                <c:pt idx="31">
                  <c:v>7.5397815841045652</c:v>
                </c:pt>
                <c:pt idx="32">
                  <c:v>7.6809807816375786</c:v>
                </c:pt>
                <c:pt idx="33">
                  <c:v>7.6538270898043086</c:v>
                </c:pt>
                <c:pt idx="34">
                  <c:v>7.3241493254285803</c:v>
                </c:pt>
                <c:pt idx="35">
                  <c:v>7.4675847093478653</c:v>
                </c:pt>
                <c:pt idx="36">
                  <c:v>7.2049925365602219</c:v>
                </c:pt>
                <c:pt idx="37">
                  <c:v>7.2021174397778758</c:v>
                </c:pt>
                <c:pt idx="38">
                  <c:v>7.0698629877899384</c:v>
                </c:pt>
                <c:pt idx="39">
                  <c:v>6.9606093100607733</c:v>
                </c:pt>
                <c:pt idx="40">
                  <c:v>6.828993768468913</c:v>
                </c:pt>
                <c:pt idx="41">
                  <c:v>6.8190906573297205</c:v>
                </c:pt>
                <c:pt idx="42">
                  <c:v>6.5389284486499601</c:v>
                </c:pt>
                <c:pt idx="43">
                  <c:v>6.480787602606954</c:v>
                </c:pt>
                <c:pt idx="44">
                  <c:v>6.4092296382463303</c:v>
                </c:pt>
                <c:pt idx="45">
                  <c:v>6.1578183973900344</c:v>
                </c:pt>
                <c:pt idx="46">
                  <c:v>5.8428355721240779</c:v>
                </c:pt>
                <c:pt idx="47">
                  <c:v>5.7754305253379554</c:v>
                </c:pt>
                <c:pt idx="48">
                  <c:v>5.5882297792873974</c:v>
                </c:pt>
                <c:pt idx="49">
                  <c:v>5.4824901087366555</c:v>
                </c:pt>
                <c:pt idx="50">
                  <c:v>5.3853757285329529</c:v>
                </c:pt>
                <c:pt idx="51">
                  <c:v>5.3352212624409088</c:v>
                </c:pt>
                <c:pt idx="52">
                  <c:v>5.3176512265487919</c:v>
                </c:pt>
                <c:pt idx="53">
                  <c:v>5.2326761438705516</c:v>
                </c:pt>
                <c:pt idx="54">
                  <c:v>5.0515450465827252</c:v>
                </c:pt>
                <c:pt idx="55">
                  <c:v>4.8793586948399756</c:v>
                </c:pt>
                <c:pt idx="56">
                  <c:v>4.8547606445910123</c:v>
                </c:pt>
                <c:pt idx="57">
                  <c:v>4.8860672539987853</c:v>
                </c:pt>
                <c:pt idx="58">
                  <c:v>4.9017205587026709</c:v>
                </c:pt>
                <c:pt idx="59">
                  <c:v>4.895011999543863</c:v>
                </c:pt>
                <c:pt idx="60">
                  <c:v>4.7943836121617363</c:v>
                </c:pt>
                <c:pt idx="61">
                  <c:v>4.8368711535008568</c:v>
                </c:pt>
                <c:pt idx="62">
                  <c:v>4.897248185930132</c:v>
                </c:pt>
                <c:pt idx="63">
                  <c:v>4.8815948812262464</c:v>
                </c:pt>
                <c:pt idx="64">
                  <c:v>4.8681777629086289</c:v>
                </c:pt>
                <c:pt idx="65">
                  <c:v>4.8771225084537067</c:v>
                </c:pt>
                <c:pt idx="66">
                  <c:v>4.8502882718184726</c:v>
                </c:pt>
                <c:pt idx="67">
                  <c:v>4.8838310676125154</c:v>
                </c:pt>
                <c:pt idx="68">
                  <c:v>4.8167454760244315</c:v>
                </c:pt>
                <c:pt idx="69">
                  <c:v>4.834634967114587</c:v>
                </c:pt>
                <c:pt idx="70">
                  <c:v>4.6669209881443772</c:v>
                </c:pt>
                <c:pt idx="71">
                  <c:v>4.7161170886423056</c:v>
                </c:pt>
                <c:pt idx="72">
                  <c:v>4.7832026802303895</c:v>
                </c:pt>
                <c:pt idx="73">
                  <c:v>4.7720217482990428</c:v>
                </c:pt>
                <c:pt idx="74">
                  <c:v>4.7630770027539642</c:v>
                </c:pt>
                <c:pt idx="75">
                  <c:v>4.6937552247796113</c:v>
                </c:pt>
                <c:pt idx="76">
                  <c:v>4.7653131891402332</c:v>
                </c:pt>
                <c:pt idx="77">
                  <c:v>4.7809664938441196</c:v>
                </c:pt>
                <c:pt idx="78">
                  <c:v>4.8391073398871258</c:v>
                </c:pt>
                <c:pt idx="79">
                  <c:v>4.8458158990459346</c:v>
                </c:pt>
                <c:pt idx="80">
                  <c:v>4.9956403869259889</c:v>
                </c:pt>
                <c:pt idx="81">
                  <c:v>5.0716707240591505</c:v>
                </c:pt>
                <c:pt idx="82">
                  <c:v>5.1499372475785821</c:v>
                </c:pt>
                <c:pt idx="83">
                  <c:v>5.2975255490723674</c:v>
                </c:pt>
                <c:pt idx="84">
                  <c:v>5.6709686755793678</c:v>
                </c:pt>
                <c:pt idx="85">
                  <c:v>5.7089838441459486</c:v>
                </c:pt>
                <c:pt idx="86">
                  <c:v>5.7134562169184875</c:v>
                </c:pt>
                <c:pt idx="87">
                  <c:v>5.5904659656736664</c:v>
                </c:pt>
                <c:pt idx="88">
                  <c:v>5.5949383384462053</c:v>
                </c:pt>
                <c:pt idx="89">
                  <c:v>5.7089838441459486</c:v>
                </c:pt>
                <c:pt idx="90">
                  <c:v>5.6195363886951695</c:v>
                </c:pt>
                <c:pt idx="91">
                  <c:v>5.2885808035272888</c:v>
                </c:pt>
                <c:pt idx="92">
                  <c:v>5.315415040162522</c:v>
                </c:pt>
                <c:pt idx="93">
                  <c:v>5.4294605458622653</c:v>
                </c:pt>
                <c:pt idx="94">
                  <c:v>5.279636057982211</c:v>
                </c:pt>
                <c:pt idx="95">
                  <c:v>4.9732785230632945</c:v>
                </c:pt>
                <c:pt idx="96">
                  <c:v>5.0806154696042283</c:v>
                </c:pt>
                <c:pt idx="97">
                  <c:v>5.3869730045231456</c:v>
                </c:pt>
                <c:pt idx="98">
                  <c:v>5.568104101810972</c:v>
                </c:pt>
                <c:pt idx="99">
                  <c:v>5.5815212201285886</c:v>
                </c:pt>
                <c:pt idx="100">
                  <c:v>5.7156924033047574</c:v>
                </c:pt>
                <c:pt idx="101">
                  <c:v>5.9258939236140868</c:v>
                </c:pt>
                <c:pt idx="102">
                  <c:v>6.2903923045760104</c:v>
                </c:pt>
                <c:pt idx="103">
                  <c:v>6.2300152721467343</c:v>
                </c:pt>
                <c:pt idx="104">
                  <c:v>5.9326024827728956</c:v>
                </c:pt>
                <c:pt idx="105">
                  <c:v>5.8096122315280745</c:v>
                </c:pt>
                <c:pt idx="106">
                  <c:v>5.7715970629614937</c:v>
                </c:pt>
                <c:pt idx="107">
                  <c:v>5.5345613060169301</c:v>
                </c:pt>
                <c:pt idx="108">
                  <c:v>5.5233803740855834</c:v>
                </c:pt>
                <c:pt idx="109">
                  <c:v>5.4205158003171876</c:v>
                </c:pt>
                <c:pt idx="110">
                  <c:v>5.3601387678879115</c:v>
                </c:pt>
                <c:pt idx="111">
                  <c:v>5.2729274988234032</c:v>
                </c:pt>
                <c:pt idx="112">
                  <c:v>5.2528018213469769</c:v>
                </c:pt>
                <c:pt idx="113">
                  <c:v>5.2304399574842826</c:v>
                </c:pt>
                <c:pt idx="114">
                  <c:v>5.183480043372624</c:v>
                </c:pt>
                <c:pt idx="115">
                  <c:v>5.0985049606943837</c:v>
                </c:pt>
                <c:pt idx="116">
                  <c:v>5.0180022507886841</c:v>
                </c:pt>
                <c:pt idx="117">
                  <c:v>4.8815948812262464</c:v>
                </c:pt>
                <c:pt idx="118">
                  <c:v>4.8234540351832393</c:v>
                </c:pt>
                <c:pt idx="119">
                  <c:v>4.6535038698267597</c:v>
                </c:pt>
                <c:pt idx="120">
                  <c:v>4.5484031096720958</c:v>
                </c:pt>
                <c:pt idx="121">
                  <c:v>4.4365937903586214</c:v>
                </c:pt>
                <c:pt idx="122">
                  <c:v>4.3068949799549934</c:v>
                </c:pt>
                <c:pt idx="123">
                  <c:v>4.0497335455340036</c:v>
                </c:pt>
                <c:pt idx="124">
                  <c:v>3.9446327853793397</c:v>
                </c:pt>
                <c:pt idx="125">
                  <c:v>3.8395320252246745</c:v>
                </c:pt>
                <c:pt idx="126">
                  <c:v>3.7679740608640517</c:v>
                </c:pt>
                <c:pt idx="127">
                  <c:v>3.727722705911201</c:v>
                </c:pt>
                <c:pt idx="128">
                  <c:v>3.7143055875935844</c:v>
                </c:pt>
                <c:pt idx="129">
                  <c:v>3.6606371143231171</c:v>
                </c:pt>
                <c:pt idx="130">
                  <c:v>3.7165417739798539</c:v>
                </c:pt>
                <c:pt idx="131">
                  <c:v>3.5130488128293322</c:v>
                </c:pt>
                <c:pt idx="132">
                  <c:v>3.3811138160394338</c:v>
                </c:pt>
                <c:pt idx="133">
                  <c:v>3.2245807690005708</c:v>
                </c:pt>
                <c:pt idx="134">
                  <c:v>3.0702839083479776</c:v>
                </c:pt>
                <c:pt idx="135">
                  <c:v>2.97636408012466</c:v>
                </c:pt>
                <c:pt idx="136">
                  <c:v>2.8399567105622228</c:v>
                </c:pt>
                <c:pt idx="137">
                  <c:v>2.7102579001585938</c:v>
                </c:pt>
                <c:pt idx="138">
                  <c:v>2.6454084949567789</c:v>
                </c:pt>
                <c:pt idx="139">
                  <c:v>2.5090011253943421</c:v>
                </c:pt>
                <c:pt idx="140">
                  <c:v>2.4083727380122157</c:v>
                </c:pt>
                <c:pt idx="141">
                  <c:v>2.3412871464241314</c:v>
                </c:pt>
                <c:pt idx="142">
                  <c:v>2.303271977857551</c:v>
                </c:pt>
                <c:pt idx="143">
                  <c:v>2.1579198627500356</c:v>
                </c:pt>
                <c:pt idx="144">
                  <c:v>2.0908342711619512</c:v>
                </c:pt>
                <c:pt idx="145">
                  <c:v>2.0326934251189455</c:v>
                </c:pt>
                <c:pt idx="146">
                  <c:v>1.9454821560544362</c:v>
                </c:pt>
                <c:pt idx="147">
                  <c:v>1.8672156325350047</c:v>
                </c:pt>
                <c:pt idx="148">
                  <c:v>1.7934214817881122</c:v>
                </c:pt>
                <c:pt idx="149">
                  <c:v>1.744225381290184</c:v>
                </c:pt>
                <c:pt idx="150">
                  <c:v>1.7710596179254177</c:v>
                </c:pt>
                <c:pt idx="151">
                  <c:v>1.6122903845002854</c:v>
                </c:pt>
                <c:pt idx="152">
                  <c:v>1.4579935238476924</c:v>
                </c:pt>
                <c:pt idx="153">
                  <c:v>1.3998526778046863</c:v>
                </c:pt>
                <c:pt idx="154">
                  <c:v>1.3797270003282611</c:v>
                </c:pt>
                <c:pt idx="155">
                  <c:v>1.3640736956243746</c:v>
                </c:pt>
                <c:pt idx="156">
                  <c:v>1.3596013228518358</c:v>
                </c:pt>
                <c:pt idx="157">
                  <c:v>1.3148775951264464</c:v>
                </c:pt>
                <c:pt idx="158">
                  <c:v>1.3618375092381052</c:v>
                </c:pt>
                <c:pt idx="159">
                  <c:v>1.3797270003282611</c:v>
                </c:pt>
                <c:pt idx="160">
                  <c:v>1.3886717458733389</c:v>
                </c:pt>
                <c:pt idx="161">
                  <c:v>1.3484203909204884</c:v>
                </c:pt>
                <c:pt idx="162">
                  <c:v>1.3036966631950992</c:v>
                </c:pt>
                <c:pt idx="163">
                  <c:v>1.254500562697171</c:v>
                </c:pt>
                <c:pt idx="164">
                  <c:v>1.2053044621992426</c:v>
                </c:pt>
                <c:pt idx="165">
                  <c:v>1.1002037020445776</c:v>
                </c:pt>
                <c:pt idx="166">
                  <c:v>1.0375904832290326</c:v>
                </c:pt>
                <c:pt idx="167">
                  <c:v>0.94814302777825388</c:v>
                </c:pt>
                <c:pt idx="168">
                  <c:v>0.89671074089405611</c:v>
                </c:pt>
                <c:pt idx="169">
                  <c:v>0.87243214584313056</c:v>
                </c:pt>
                <c:pt idx="170">
                  <c:v>0.85837611712943662</c:v>
                </c:pt>
                <c:pt idx="171">
                  <c:v>0.85262592356474376</c:v>
                </c:pt>
                <c:pt idx="172">
                  <c:v>0.79288780153154526</c:v>
                </c:pt>
                <c:pt idx="173">
                  <c:v>0.76828975128258103</c:v>
                </c:pt>
                <c:pt idx="174">
                  <c:v>0.73730259707284707</c:v>
                </c:pt>
                <c:pt idx="175">
                  <c:v>0.72516329954738412</c:v>
                </c:pt>
                <c:pt idx="176">
                  <c:v>0.75934500573750319</c:v>
                </c:pt>
                <c:pt idx="177">
                  <c:v>0.77435940004531245</c:v>
                </c:pt>
                <c:pt idx="178">
                  <c:v>0.75199753618261778</c:v>
                </c:pt>
                <c:pt idx="179">
                  <c:v>0.80822165103739307</c:v>
                </c:pt>
                <c:pt idx="180">
                  <c:v>0.80055472628446911</c:v>
                </c:pt>
                <c:pt idx="181">
                  <c:v>0.78010959361000531</c:v>
                </c:pt>
                <c:pt idx="182">
                  <c:v>0.72069092677484525</c:v>
                </c:pt>
                <c:pt idx="183">
                  <c:v>0.63922985127502896</c:v>
                </c:pt>
                <c:pt idx="184">
                  <c:v>0.60536760028294856</c:v>
                </c:pt>
                <c:pt idx="185">
                  <c:v>0.60249250350060202</c:v>
                </c:pt>
                <c:pt idx="186">
                  <c:v>0.49259991537535963</c:v>
                </c:pt>
                <c:pt idx="187">
                  <c:v>0.43957035250096949</c:v>
                </c:pt>
                <c:pt idx="188">
                  <c:v>0.42902833096569915</c:v>
                </c:pt>
                <c:pt idx="189">
                  <c:v>0.40986101908338934</c:v>
                </c:pt>
                <c:pt idx="190">
                  <c:v>0.39868008715204206</c:v>
                </c:pt>
                <c:pt idx="191">
                  <c:v>0.39452716957754158</c:v>
                </c:pt>
                <c:pt idx="192">
                  <c:v>0.35938709779330719</c:v>
                </c:pt>
                <c:pt idx="193">
                  <c:v>0.3475672554658828</c:v>
                </c:pt>
                <c:pt idx="194">
                  <c:v>0.31626064605811027</c:v>
                </c:pt>
                <c:pt idx="195">
                  <c:v>0.27057855273860548</c:v>
                </c:pt>
                <c:pt idx="196">
                  <c:v>0.25875871041118115</c:v>
                </c:pt>
                <c:pt idx="197">
                  <c:v>0.25109178565825729</c:v>
                </c:pt>
                <c:pt idx="198">
                  <c:v>0.25588361362883466</c:v>
                </c:pt>
                <c:pt idx="199">
                  <c:v>0.25460579283668072</c:v>
                </c:pt>
                <c:pt idx="200">
                  <c:v>0.24150812971710242</c:v>
                </c:pt>
                <c:pt idx="201">
                  <c:v>0.24598050248964132</c:v>
                </c:pt>
                <c:pt idx="202">
                  <c:v>0.25588361362883466</c:v>
                </c:pt>
                <c:pt idx="203">
                  <c:v>0.25620306882687316</c:v>
                </c:pt>
                <c:pt idx="204">
                  <c:v>0.27025909754056698</c:v>
                </c:pt>
                <c:pt idx="205">
                  <c:v>0.26993964234252849</c:v>
                </c:pt>
                <c:pt idx="206">
                  <c:v>0.29198205100718466</c:v>
                </c:pt>
                <c:pt idx="207">
                  <c:v>0.30571862452283999</c:v>
                </c:pt>
                <c:pt idx="208">
                  <c:v>0.35810927700115319</c:v>
                </c:pt>
                <c:pt idx="209">
                  <c:v>0.32616375719730367</c:v>
                </c:pt>
                <c:pt idx="210">
                  <c:v>0.35715091140703775</c:v>
                </c:pt>
                <c:pt idx="211">
                  <c:v>0.36737347774426954</c:v>
                </c:pt>
                <c:pt idx="212">
                  <c:v>0.37376258170503945</c:v>
                </c:pt>
                <c:pt idx="213">
                  <c:v>0.40730537749908141</c:v>
                </c:pt>
                <c:pt idx="214">
                  <c:v>0.44819564284800878</c:v>
                </c:pt>
                <c:pt idx="215">
                  <c:v>0.42391704779708322</c:v>
                </c:pt>
                <c:pt idx="216">
                  <c:v>0.49196100497928263</c:v>
                </c:pt>
                <c:pt idx="217">
                  <c:v>0.50633648889101501</c:v>
                </c:pt>
                <c:pt idx="218">
                  <c:v>0.49803065374201416</c:v>
                </c:pt>
                <c:pt idx="219">
                  <c:v>0.508892130475323</c:v>
                </c:pt>
                <c:pt idx="220">
                  <c:v>0.51911469681255473</c:v>
                </c:pt>
                <c:pt idx="221">
                  <c:v>0.51911469681255473</c:v>
                </c:pt>
                <c:pt idx="222">
                  <c:v>0.54275438146740351</c:v>
                </c:pt>
                <c:pt idx="223">
                  <c:v>0.55042130622032726</c:v>
                </c:pt>
                <c:pt idx="224">
                  <c:v>0.55744932057717422</c:v>
                </c:pt>
                <c:pt idx="225">
                  <c:v>0.57565826686536847</c:v>
                </c:pt>
                <c:pt idx="226">
                  <c:v>0.58460301241044632</c:v>
                </c:pt>
                <c:pt idx="227">
                  <c:v>0.60856215226333343</c:v>
                </c:pt>
                <c:pt idx="228">
                  <c:v>0.64689677602795292</c:v>
                </c:pt>
                <c:pt idx="229">
                  <c:v>0.703120890882728</c:v>
                </c:pt>
                <c:pt idx="230">
                  <c:v>0.75423372256888732</c:v>
                </c:pt>
                <c:pt idx="231">
                  <c:v>0.79065161514527571</c:v>
                </c:pt>
                <c:pt idx="232">
                  <c:v>0.81556912059227837</c:v>
                </c:pt>
                <c:pt idx="233">
                  <c:v>0.84975082678239733</c:v>
                </c:pt>
                <c:pt idx="234">
                  <c:v>0.91491968718225047</c:v>
                </c:pt>
                <c:pt idx="235">
                  <c:v>0.96699088446252512</c:v>
                </c:pt>
                <c:pt idx="236">
                  <c:v>0.99190838990952768</c:v>
                </c:pt>
                <c:pt idx="237">
                  <c:v>1.0158675297624149</c:v>
                </c:pt>
                <c:pt idx="238">
                  <c:v>1.037271028030994</c:v>
                </c:pt>
                <c:pt idx="239">
                  <c:v>1.0442990423878409</c:v>
                </c:pt>
                <c:pt idx="240">
                  <c:v>1.039826669615302</c:v>
                </c:pt>
                <c:pt idx="241">
                  <c:v>1.0369515728329555</c:v>
                </c:pt>
                <c:pt idx="242">
                  <c:v>1.0458963183780337</c:v>
                </c:pt>
                <c:pt idx="243">
                  <c:v>1.0366321176349171</c:v>
                </c:pt>
                <c:pt idx="244">
                  <c:v>1.0548410639231114</c:v>
                </c:pt>
                <c:pt idx="245">
                  <c:v>1.0756056517956136</c:v>
                </c:pt>
                <c:pt idx="246">
                  <c:v>1.1136208203621945</c:v>
                </c:pt>
                <c:pt idx="247">
                  <c:v>1.1222461107092339</c:v>
                </c:pt>
                <c:pt idx="248">
                  <c:v>1.1196904691249259</c:v>
                </c:pt>
                <c:pt idx="249">
                  <c:v>1.1331075874425427</c:v>
                </c:pt>
                <c:pt idx="250">
                  <c:v>1.1487608921464287</c:v>
                </c:pt>
                <c:pt idx="251">
                  <c:v>1.1484414369483904</c:v>
                </c:pt>
                <c:pt idx="252">
                  <c:v>1.1458857953640824</c:v>
                </c:pt>
                <c:pt idx="253">
                  <c:v>1.1123429995700405</c:v>
                </c:pt>
                <c:pt idx="254">
                  <c:v>1.1110651787778865</c:v>
                </c:pt>
                <c:pt idx="255">
                  <c:v>1.1305519458582347</c:v>
                </c:pt>
                <c:pt idx="256">
                  <c:v>1.1896511574953563</c:v>
                </c:pt>
                <c:pt idx="257">
                  <c:v>1.1902900678914334</c:v>
                </c:pt>
                <c:pt idx="258">
                  <c:v>1.1854982399208558</c:v>
                </c:pt>
                <c:pt idx="259">
                  <c:v>1.1909289782875103</c:v>
                </c:pt>
                <c:pt idx="260">
                  <c:v>1.2209577669031288</c:v>
                </c:pt>
                <c:pt idx="261">
                  <c:v>1.2283052364580143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23-42AB-91ED-76E423B6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60920"/>
        <c:axId val="405254360"/>
      </c:scatterChart>
      <c:valAx>
        <c:axId val="405260920"/>
        <c:scaling>
          <c:orientation val="minMax"/>
          <c:max val="44461"/>
          <c:min val="4419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4360"/>
        <c:crosses val="autoZero"/>
        <c:crossBetween val="midCat"/>
        <c:majorUnit val="30"/>
        <c:minorUnit val="15"/>
      </c:valAx>
      <c:valAx>
        <c:axId val="4052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6092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12777777777777777"/>
          <c:y val="5.3159561951307811E-2"/>
          <c:w val="0.22293132108486435"/>
          <c:h val="0.186023622047244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173945520827"/>
          <c:y val="2.2355070279494897E-2"/>
          <c:w val="0.85221358604711617"/>
          <c:h val="0.86208125769993038"/>
        </c:manualLayout>
      </c:layout>
      <c:scatterChart>
        <c:scatterStyle val="lineMarker"/>
        <c:varyColors val="0"/>
        <c:ser>
          <c:idx val="0"/>
          <c:order val="0"/>
          <c:tx>
            <c:v>Brasil (registrado)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Cálculos!$B$4:$B$161</c:f>
              <c:numCache>
                <c:formatCode>0</c:formatCode>
                <c:ptCount val="158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D3B-9115-C27DBE27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1400"/>
        <c:axId val="412968616"/>
      </c:scatterChart>
      <c:valAx>
        <c:axId val="412961400"/>
        <c:scaling>
          <c:orientation val="minMax"/>
          <c:max val="44371"/>
          <c:min val="4422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8616"/>
        <c:crosses val="autoZero"/>
        <c:crossBetween val="midCat"/>
        <c:majorUnit val="15"/>
      </c:valAx>
      <c:valAx>
        <c:axId val="4129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diários (média móvel de 7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140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173945520827"/>
          <c:y val="2.2355070279494897E-2"/>
          <c:w val="0.85221358604711617"/>
          <c:h val="0.86208125769993038"/>
        </c:manualLayout>
      </c:layout>
      <c:scatterChart>
        <c:scatterStyle val="lineMarker"/>
        <c:varyColors val="0"/>
        <c:ser>
          <c:idx val="0"/>
          <c:order val="0"/>
          <c:tx>
            <c:v>Brasil (registrado)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Cálculos!$B$4:$B$161</c:f>
              <c:numCache>
                <c:formatCode>0</c:formatCode>
                <c:ptCount val="158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A-4695-8956-5C039D3CE7B1}"/>
            </c:ext>
          </c:extLst>
        </c:ser>
        <c:ser>
          <c:idx val="6"/>
          <c:order val="1"/>
          <c:tx>
            <c:v>Chile (registrado)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Chile!$A$339:$A$485</c:f>
              <c:numCache>
                <c:formatCode>m/d/yyyy</c:formatCode>
                <c:ptCount val="147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</c:numCache>
            </c:numRef>
          </c:xVal>
          <c:yVal>
            <c:numRef>
              <c:f>Chile!$K$339:$K$485</c:f>
              <c:numCache>
                <c:formatCode>0</c:formatCode>
                <c:ptCount val="147"/>
                <c:pt idx="0">
                  <c:v>64.571428571428569</c:v>
                </c:pt>
                <c:pt idx="1">
                  <c:v>64.285714285714292</c:v>
                </c:pt>
                <c:pt idx="2">
                  <c:v>63.714285714285715</c:v>
                </c:pt>
                <c:pt idx="3">
                  <c:v>67.428571428571431</c:v>
                </c:pt>
                <c:pt idx="4">
                  <c:v>67.285714285714292</c:v>
                </c:pt>
                <c:pt idx="5">
                  <c:v>69.285714285714292</c:v>
                </c:pt>
                <c:pt idx="6">
                  <c:v>74.142857142857139</c:v>
                </c:pt>
                <c:pt idx="7">
                  <c:v>76.857142857142861</c:v>
                </c:pt>
                <c:pt idx="8">
                  <c:v>76.571428571428569</c:v>
                </c:pt>
                <c:pt idx="9">
                  <c:v>76.571428571428569</c:v>
                </c:pt>
                <c:pt idx="10">
                  <c:v>79.571428571428569</c:v>
                </c:pt>
                <c:pt idx="11">
                  <c:v>78.714285714285708</c:v>
                </c:pt>
                <c:pt idx="12">
                  <c:v>79.428571428571431</c:v>
                </c:pt>
                <c:pt idx="13">
                  <c:v>74.571428571428569</c:v>
                </c:pt>
                <c:pt idx="14">
                  <c:v>74.142857142857139</c:v>
                </c:pt>
                <c:pt idx="15">
                  <c:v>75</c:v>
                </c:pt>
                <c:pt idx="16">
                  <c:v>75.571428571428569</c:v>
                </c:pt>
                <c:pt idx="17">
                  <c:v>75.857142857142861</c:v>
                </c:pt>
                <c:pt idx="18">
                  <c:v>76.714285714285708</c:v>
                </c:pt>
                <c:pt idx="19">
                  <c:v>78.285714285714292</c:v>
                </c:pt>
                <c:pt idx="20">
                  <c:v>81</c:v>
                </c:pt>
                <c:pt idx="21">
                  <c:v>81.142857142857139</c:v>
                </c:pt>
                <c:pt idx="22">
                  <c:v>80</c:v>
                </c:pt>
                <c:pt idx="23">
                  <c:v>79.142857142857139</c:v>
                </c:pt>
                <c:pt idx="24">
                  <c:v>76.571428571428569</c:v>
                </c:pt>
                <c:pt idx="25">
                  <c:v>78.857142857142861</c:v>
                </c:pt>
                <c:pt idx="26">
                  <c:v>75.857142857142861</c:v>
                </c:pt>
                <c:pt idx="27">
                  <c:v>71.571428571428569</c:v>
                </c:pt>
                <c:pt idx="28">
                  <c:v>71.714285714285708</c:v>
                </c:pt>
                <c:pt idx="29">
                  <c:v>72.428571428571431</c:v>
                </c:pt>
                <c:pt idx="30">
                  <c:v>73.428571428571431</c:v>
                </c:pt>
                <c:pt idx="31">
                  <c:v>73.142857142857139</c:v>
                </c:pt>
                <c:pt idx="32">
                  <c:v>71.857142857142861</c:v>
                </c:pt>
                <c:pt idx="33">
                  <c:v>71.714285714285708</c:v>
                </c:pt>
                <c:pt idx="34">
                  <c:v>75.714285714285708</c:v>
                </c:pt>
                <c:pt idx="35">
                  <c:v>76.285714285714292</c:v>
                </c:pt>
                <c:pt idx="36">
                  <c:v>76.142857142857139</c:v>
                </c:pt>
                <c:pt idx="37">
                  <c:v>75.857142857142861</c:v>
                </c:pt>
                <c:pt idx="38">
                  <c:v>75.428571428571431</c:v>
                </c:pt>
                <c:pt idx="39">
                  <c:v>75.428571428571431</c:v>
                </c:pt>
                <c:pt idx="40">
                  <c:v>76</c:v>
                </c:pt>
                <c:pt idx="41">
                  <c:v>72.142857142857139</c:v>
                </c:pt>
                <c:pt idx="42">
                  <c:v>71.857142857142861</c:v>
                </c:pt>
                <c:pt idx="43">
                  <c:v>71.142857142857139</c:v>
                </c:pt>
                <c:pt idx="44">
                  <c:v>71.714285714285708</c:v>
                </c:pt>
                <c:pt idx="45">
                  <c:v>74.857142857142861</c:v>
                </c:pt>
                <c:pt idx="46">
                  <c:v>74.714285714285708</c:v>
                </c:pt>
                <c:pt idx="47">
                  <c:v>80.857142857142861</c:v>
                </c:pt>
                <c:pt idx="48">
                  <c:v>85.285714285714292</c:v>
                </c:pt>
                <c:pt idx="49">
                  <c:v>87</c:v>
                </c:pt>
                <c:pt idx="50">
                  <c:v>86.714285714285708</c:v>
                </c:pt>
                <c:pt idx="51">
                  <c:v>87.142857142857139</c:v>
                </c:pt>
                <c:pt idx="52">
                  <c:v>89.428571428571431</c:v>
                </c:pt>
                <c:pt idx="53">
                  <c:v>90.857142857142861</c:v>
                </c:pt>
                <c:pt idx="54">
                  <c:v>86.571428571428569</c:v>
                </c:pt>
                <c:pt idx="55">
                  <c:v>86.428571428571431</c:v>
                </c:pt>
                <c:pt idx="56">
                  <c:v>83.857142857142861</c:v>
                </c:pt>
                <c:pt idx="57">
                  <c:v>85</c:v>
                </c:pt>
                <c:pt idx="58">
                  <c:v>83.714285714285708</c:v>
                </c:pt>
                <c:pt idx="59">
                  <c:v>76.571428571428569</c:v>
                </c:pt>
                <c:pt idx="60">
                  <c:v>71.428571428571431</c:v>
                </c:pt>
                <c:pt idx="61">
                  <c:v>67.571428571428569</c:v>
                </c:pt>
                <c:pt idx="62">
                  <c:v>67.857142857142861</c:v>
                </c:pt>
                <c:pt idx="63">
                  <c:v>101.57142857142857</c:v>
                </c:pt>
                <c:pt idx="64">
                  <c:v>103.28571428571429</c:v>
                </c:pt>
                <c:pt idx="65">
                  <c:v>104.71428571428571</c:v>
                </c:pt>
                <c:pt idx="66">
                  <c:v>114.85714285714286</c:v>
                </c:pt>
                <c:pt idx="67">
                  <c:v>119.14285714285714</c:v>
                </c:pt>
                <c:pt idx="68">
                  <c:v>124.42857142857143</c:v>
                </c:pt>
                <c:pt idx="69">
                  <c:v>127.14285714285714</c:v>
                </c:pt>
                <c:pt idx="70">
                  <c:v>86.714285714285708</c:v>
                </c:pt>
                <c:pt idx="71">
                  <c:v>89.571428571428569</c:v>
                </c:pt>
                <c:pt idx="72">
                  <c:v>94.428571428571431</c:v>
                </c:pt>
                <c:pt idx="73">
                  <c:v>93</c:v>
                </c:pt>
                <c:pt idx="74">
                  <c:v>98.142857142857139</c:v>
                </c:pt>
                <c:pt idx="75">
                  <c:v>98.428571428571431</c:v>
                </c:pt>
                <c:pt idx="76">
                  <c:v>100.28571428571429</c:v>
                </c:pt>
                <c:pt idx="77">
                  <c:v>115.14285714285714</c:v>
                </c:pt>
                <c:pt idx="78">
                  <c:v>112</c:v>
                </c:pt>
                <c:pt idx="79">
                  <c:v>107.42857142857143</c:v>
                </c:pt>
                <c:pt idx="80">
                  <c:v>112.42857142857143</c:v>
                </c:pt>
                <c:pt idx="81">
                  <c:v>116.42857142857143</c:v>
                </c:pt>
                <c:pt idx="82">
                  <c:v>120.28571428571429</c:v>
                </c:pt>
                <c:pt idx="83">
                  <c:v>118.71428571428571</c:v>
                </c:pt>
                <c:pt idx="84">
                  <c:v>113.42857142857143</c:v>
                </c:pt>
                <c:pt idx="85">
                  <c:v>114.14285714285714</c:v>
                </c:pt>
                <c:pt idx="86">
                  <c:v>115</c:v>
                </c:pt>
                <c:pt idx="87">
                  <c:v>109.42857142857143</c:v>
                </c:pt>
                <c:pt idx="88">
                  <c:v>102.57142857142857</c:v>
                </c:pt>
                <c:pt idx="89">
                  <c:v>98.142857142857139</c:v>
                </c:pt>
                <c:pt idx="90">
                  <c:v>97</c:v>
                </c:pt>
                <c:pt idx="91">
                  <c:v>99.714285714285708</c:v>
                </c:pt>
                <c:pt idx="92">
                  <c:v>100.42857142857143</c:v>
                </c:pt>
                <c:pt idx="93">
                  <c:v>102.85714285714286</c:v>
                </c:pt>
                <c:pt idx="94">
                  <c:v>102.14285714285714</c:v>
                </c:pt>
                <c:pt idx="95">
                  <c:v>101.71428571428571</c:v>
                </c:pt>
                <c:pt idx="96">
                  <c:v>102.14285714285714</c:v>
                </c:pt>
                <c:pt idx="97">
                  <c:v>100.71428571428571</c:v>
                </c:pt>
                <c:pt idx="98">
                  <c:v>97.714285714285708</c:v>
                </c:pt>
                <c:pt idx="99">
                  <c:v>96.571428571428569</c:v>
                </c:pt>
                <c:pt idx="100">
                  <c:v>93.285714285714292</c:v>
                </c:pt>
                <c:pt idx="101">
                  <c:v>92.571428571428569</c:v>
                </c:pt>
                <c:pt idx="102">
                  <c:v>93</c:v>
                </c:pt>
                <c:pt idx="103">
                  <c:v>92</c:v>
                </c:pt>
                <c:pt idx="104">
                  <c:v>93.857142857142861</c:v>
                </c:pt>
                <c:pt idx="105">
                  <c:v>94.142857142857139</c:v>
                </c:pt>
                <c:pt idx="106">
                  <c:v>94.285714285714292</c:v>
                </c:pt>
                <c:pt idx="107">
                  <c:v>94</c:v>
                </c:pt>
                <c:pt idx="108">
                  <c:v>89.285714285714292</c:v>
                </c:pt>
                <c:pt idx="109">
                  <c:v>91.857142857142861</c:v>
                </c:pt>
                <c:pt idx="110">
                  <c:v>90.428571428571431</c:v>
                </c:pt>
                <c:pt idx="111">
                  <c:v>87.714285714285708</c:v>
                </c:pt>
                <c:pt idx="112">
                  <c:v>88</c:v>
                </c:pt>
                <c:pt idx="113">
                  <c:v>87</c:v>
                </c:pt>
                <c:pt idx="114">
                  <c:v>87.571428571428569</c:v>
                </c:pt>
                <c:pt idx="115">
                  <c:v>92.714285714285708</c:v>
                </c:pt>
                <c:pt idx="116">
                  <c:v>91.857142857142861</c:v>
                </c:pt>
                <c:pt idx="117">
                  <c:v>93.142857142857139</c:v>
                </c:pt>
                <c:pt idx="118">
                  <c:v>98</c:v>
                </c:pt>
                <c:pt idx="119">
                  <c:v>87.714285714285708</c:v>
                </c:pt>
                <c:pt idx="120">
                  <c:v>88.571428571428569</c:v>
                </c:pt>
                <c:pt idx="121">
                  <c:v>89.571428571428569</c:v>
                </c:pt>
                <c:pt idx="122">
                  <c:v>91.428571428571431</c:v>
                </c:pt>
                <c:pt idx="123">
                  <c:v>91.142857142857139</c:v>
                </c:pt>
                <c:pt idx="124">
                  <c:v>94.428571428571431</c:v>
                </c:pt>
                <c:pt idx="125">
                  <c:v>92.857142857142861</c:v>
                </c:pt>
                <c:pt idx="126">
                  <c:v>107.42857142857143</c:v>
                </c:pt>
                <c:pt idx="127">
                  <c:v>108.42857142857143</c:v>
                </c:pt>
                <c:pt idx="128">
                  <c:v>108.71428571428571</c:v>
                </c:pt>
                <c:pt idx="129">
                  <c:v>112.71428571428571</c:v>
                </c:pt>
                <c:pt idx="130">
                  <c:v>109.71428571428571</c:v>
                </c:pt>
                <c:pt idx="131">
                  <c:v>109.85714285714286</c:v>
                </c:pt>
                <c:pt idx="132">
                  <c:v>109.85714285714286</c:v>
                </c:pt>
                <c:pt idx="133">
                  <c:v>108.28571428571429</c:v>
                </c:pt>
                <c:pt idx="134">
                  <c:v>108.57142857142857</c:v>
                </c:pt>
                <c:pt idx="135">
                  <c:v>108</c:v>
                </c:pt>
                <c:pt idx="136">
                  <c:v>105.85714285714286</c:v>
                </c:pt>
                <c:pt idx="137">
                  <c:v>110.85714285714286</c:v>
                </c:pt>
                <c:pt idx="138">
                  <c:v>109</c:v>
                </c:pt>
                <c:pt idx="139">
                  <c:v>110</c:v>
                </c:pt>
                <c:pt idx="140">
                  <c:v>106.57142857142857</c:v>
                </c:pt>
                <c:pt idx="141">
                  <c:v>108.71428571428571</c:v>
                </c:pt>
                <c:pt idx="142">
                  <c:v>111.57142857142857</c:v>
                </c:pt>
                <c:pt idx="143">
                  <c:v>114.42857142857143</c:v>
                </c:pt>
                <c:pt idx="144">
                  <c:v>112.42857142857143</c:v>
                </c:pt>
                <c:pt idx="145">
                  <c:v>116.14285714285714</c:v>
                </c:pt>
                <c:pt idx="146">
                  <c:v>115.14285714285714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A-4695-8956-5C039D3C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1400"/>
        <c:axId val="412968616"/>
      </c:scatterChart>
      <c:valAx>
        <c:axId val="412961400"/>
        <c:scaling>
          <c:orientation val="minMax"/>
          <c:max val="44371"/>
          <c:min val="4422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8616"/>
        <c:crosses val="autoZero"/>
        <c:crossBetween val="midCat"/>
        <c:majorUnit val="15"/>
      </c:valAx>
      <c:valAx>
        <c:axId val="4129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diários (média móvel de 7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140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173945520827"/>
          <c:y val="2.2355070279494897E-2"/>
          <c:w val="0.85221358604711617"/>
          <c:h val="0.86208125769993038"/>
        </c:manualLayout>
      </c:layout>
      <c:scatterChart>
        <c:scatterStyle val="lineMarker"/>
        <c:varyColors val="0"/>
        <c:ser>
          <c:idx val="0"/>
          <c:order val="0"/>
          <c:tx>
            <c:v>Brasil (registrado)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Cálculos!$B$4:$B$161</c:f>
              <c:numCache>
                <c:formatCode>0</c:formatCode>
                <c:ptCount val="158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D-4D53-8EA0-2BFCAB02A117}"/>
            </c:ext>
          </c:extLst>
        </c:ser>
        <c:ser>
          <c:idx val="6"/>
          <c:order val="1"/>
          <c:tx>
            <c:v>Chile (registrado)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Chile!$A$339:$A$485</c:f>
              <c:numCache>
                <c:formatCode>m/d/yyyy</c:formatCode>
                <c:ptCount val="147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</c:numCache>
            </c:numRef>
          </c:xVal>
          <c:yVal>
            <c:numRef>
              <c:f>Chile!$K$339:$K$485</c:f>
              <c:numCache>
                <c:formatCode>0</c:formatCode>
                <c:ptCount val="147"/>
                <c:pt idx="0">
                  <c:v>64.571428571428569</c:v>
                </c:pt>
                <c:pt idx="1">
                  <c:v>64.285714285714292</c:v>
                </c:pt>
                <c:pt idx="2">
                  <c:v>63.714285714285715</c:v>
                </c:pt>
                <c:pt idx="3">
                  <c:v>67.428571428571431</c:v>
                </c:pt>
                <c:pt idx="4">
                  <c:v>67.285714285714292</c:v>
                </c:pt>
                <c:pt idx="5">
                  <c:v>69.285714285714292</c:v>
                </c:pt>
                <c:pt idx="6">
                  <c:v>74.142857142857139</c:v>
                </c:pt>
                <c:pt idx="7">
                  <c:v>76.857142857142861</c:v>
                </c:pt>
                <c:pt idx="8">
                  <c:v>76.571428571428569</c:v>
                </c:pt>
                <c:pt idx="9">
                  <c:v>76.571428571428569</c:v>
                </c:pt>
                <c:pt idx="10">
                  <c:v>79.571428571428569</c:v>
                </c:pt>
                <c:pt idx="11">
                  <c:v>78.714285714285708</c:v>
                </c:pt>
                <c:pt idx="12">
                  <c:v>79.428571428571431</c:v>
                </c:pt>
                <c:pt idx="13">
                  <c:v>74.571428571428569</c:v>
                </c:pt>
                <c:pt idx="14">
                  <c:v>74.142857142857139</c:v>
                </c:pt>
                <c:pt idx="15">
                  <c:v>75</c:v>
                </c:pt>
                <c:pt idx="16">
                  <c:v>75.571428571428569</c:v>
                </c:pt>
                <c:pt idx="17">
                  <c:v>75.857142857142861</c:v>
                </c:pt>
                <c:pt idx="18">
                  <c:v>76.714285714285708</c:v>
                </c:pt>
                <c:pt idx="19">
                  <c:v>78.285714285714292</c:v>
                </c:pt>
                <c:pt idx="20">
                  <c:v>81</c:v>
                </c:pt>
                <c:pt idx="21">
                  <c:v>81.142857142857139</c:v>
                </c:pt>
                <c:pt idx="22">
                  <c:v>80</c:v>
                </c:pt>
                <c:pt idx="23">
                  <c:v>79.142857142857139</c:v>
                </c:pt>
                <c:pt idx="24">
                  <c:v>76.571428571428569</c:v>
                </c:pt>
                <c:pt idx="25">
                  <c:v>78.857142857142861</c:v>
                </c:pt>
                <c:pt idx="26">
                  <c:v>75.857142857142861</c:v>
                </c:pt>
                <c:pt idx="27">
                  <c:v>71.571428571428569</c:v>
                </c:pt>
                <c:pt idx="28">
                  <c:v>71.714285714285708</c:v>
                </c:pt>
                <c:pt idx="29">
                  <c:v>72.428571428571431</c:v>
                </c:pt>
                <c:pt idx="30">
                  <c:v>73.428571428571431</c:v>
                </c:pt>
                <c:pt idx="31">
                  <c:v>73.142857142857139</c:v>
                </c:pt>
                <c:pt idx="32">
                  <c:v>71.857142857142861</c:v>
                </c:pt>
                <c:pt idx="33">
                  <c:v>71.714285714285708</c:v>
                </c:pt>
                <c:pt idx="34">
                  <c:v>75.714285714285708</c:v>
                </c:pt>
                <c:pt idx="35">
                  <c:v>76.285714285714292</c:v>
                </c:pt>
                <c:pt idx="36">
                  <c:v>76.142857142857139</c:v>
                </c:pt>
                <c:pt idx="37">
                  <c:v>75.857142857142861</c:v>
                </c:pt>
                <c:pt idx="38">
                  <c:v>75.428571428571431</c:v>
                </c:pt>
                <c:pt idx="39">
                  <c:v>75.428571428571431</c:v>
                </c:pt>
                <c:pt idx="40">
                  <c:v>76</c:v>
                </c:pt>
                <c:pt idx="41">
                  <c:v>72.142857142857139</c:v>
                </c:pt>
                <c:pt idx="42">
                  <c:v>71.857142857142861</c:v>
                </c:pt>
                <c:pt idx="43">
                  <c:v>71.142857142857139</c:v>
                </c:pt>
                <c:pt idx="44">
                  <c:v>71.714285714285708</c:v>
                </c:pt>
                <c:pt idx="45">
                  <c:v>74.857142857142861</c:v>
                </c:pt>
                <c:pt idx="46">
                  <c:v>74.714285714285708</c:v>
                </c:pt>
                <c:pt idx="47">
                  <c:v>80.857142857142861</c:v>
                </c:pt>
                <c:pt idx="48">
                  <c:v>85.285714285714292</c:v>
                </c:pt>
                <c:pt idx="49">
                  <c:v>87</c:v>
                </c:pt>
                <c:pt idx="50">
                  <c:v>86.714285714285708</c:v>
                </c:pt>
                <c:pt idx="51">
                  <c:v>87.142857142857139</c:v>
                </c:pt>
                <c:pt idx="52">
                  <c:v>89.428571428571431</c:v>
                </c:pt>
                <c:pt idx="53">
                  <c:v>90.857142857142861</c:v>
                </c:pt>
                <c:pt idx="54">
                  <c:v>86.571428571428569</c:v>
                </c:pt>
                <c:pt idx="55">
                  <c:v>86.428571428571431</c:v>
                </c:pt>
                <c:pt idx="56">
                  <c:v>83.857142857142861</c:v>
                </c:pt>
                <c:pt idx="57">
                  <c:v>85</c:v>
                </c:pt>
                <c:pt idx="58">
                  <c:v>83.714285714285708</c:v>
                </c:pt>
                <c:pt idx="59">
                  <c:v>76.571428571428569</c:v>
                </c:pt>
                <c:pt idx="60">
                  <c:v>71.428571428571431</c:v>
                </c:pt>
                <c:pt idx="61">
                  <c:v>67.571428571428569</c:v>
                </c:pt>
                <c:pt idx="62">
                  <c:v>67.857142857142861</c:v>
                </c:pt>
                <c:pt idx="63">
                  <c:v>101.57142857142857</c:v>
                </c:pt>
                <c:pt idx="64">
                  <c:v>103.28571428571429</c:v>
                </c:pt>
                <c:pt idx="65">
                  <c:v>104.71428571428571</c:v>
                </c:pt>
                <c:pt idx="66">
                  <c:v>114.85714285714286</c:v>
                </c:pt>
                <c:pt idx="67">
                  <c:v>119.14285714285714</c:v>
                </c:pt>
                <c:pt idx="68">
                  <c:v>124.42857142857143</c:v>
                </c:pt>
                <c:pt idx="69">
                  <c:v>127.14285714285714</c:v>
                </c:pt>
                <c:pt idx="70">
                  <c:v>86.714285714285708</c:v>
                </c:pt>
                <c:pt idx="71">
                  <c:v>89.571428571428569</c:v>
                </c:pt>
                <c:pt idx="72">
                  <c:v>94.428571428571431</c:v>
                </c:pt>
                <c:pt idx="73">
                  <c:v>93</c:v>
                </c:pt>
                <c:pt idx="74">
                  <c:v>98.142857142857139</c:v>
                </c:pt>
                <c:pt idx="75">
                  <c:v>98.428571428571431</c:v>
                </c:pt>
                <c:pt idx="76">
                  <c:v>100.28571428571429</c:v>
                </c:pt>
                <c:pt idx="77">
                  <c:v>115.14285714285714</c:v>
                </c:pt>
                <c:pt idx="78">
                  <c:v>112</c:v>
                </c:pt>
                <c:pt idx="79">
                  <c:v>107.42857142857143</c:v>
                </c:pt>
                <c:pt idx="80">
                  <c:v>112.42857142857143</c:v>
                </c:pt>
                <c:pt idx="81">
                  <c:v>116.42857142857143</c:v>
                </c:pt>
                <c:pt idx="82">
                  <c:v>120.28571428571429</c:v>
                </c:pt>
                <c:pt idx="83">
                  <c:v>118.71428571428571</c:v>
                </c:pt>
                <c:pt idx="84">
                  <c:v>113.42857142857143</c:v>
                </c:pt>
                <c:pt idx="85">
                  <c:v>114.14285714285714</c:v>
                </c:pt>
                <c:pt idx="86">
                  <c:v>115</c:v>
                </c:pt>
                <c:pt idx="87">
                  <c:v>109.42857142857143</c:v>
                </c:pt>
                <c:pt idx="88">
                  <c:v>102.57142857142857</c:v>
                </c:pt>
                <c:pt idx="89">
                  <c:v>98.142857142857139</c:v>
                </c:pt>
                <c:pt idx="90">
                  <c:v>97</c:v>
                </c:pt>
                <c:pt idx="91">
                  <c:v>99.714285714285708</c:v>
                </c:pt>
                <c:pt idx="92">
                  <c:v>100.42857142857143</c:v>
                </c:pt>
                <c:pt idx="93">
                  <c:v>102.85714285714286</c:v>
                </c:pt>
                <c:pt idx="94">
                  <c:v>102.14285714285714</c:v>
                </c:pt>
                <c:pt idx="95">
                  <c:v>101.71428571428571</c:v>
                </c:pt>
                <c:pt idx="96">
                  <c:v>102.14285714285714</c:v>
                </c:pt>
                <c:pt idx="97">
                  <c:v>100.71428571428571</c:v>
                </c:pt>
                <c:pt idx="98">
                  <c:v>97.714285714285708</c:v>
                </c:pt>
                <c:pt idx="99">
                  <c:v>96.571428571428569</c:v>
                </c:pt>
                <c:pt idx="100">
                  <c:v>93.285714285714292</c:v>
                </c:pt>
                <c:pt idx="101">
                  <c:v>92.571428571428569</c:v>
                </c:pt>
                <c:pt idx="102">
                  <c:v>93</c:v>
                </c:pt>
                <c:pt idx="103">
                  <c:v>92</c:v>
                </c:pt>
                <c:pt idx="104">
                  <c:v>93.857142857142861</c:v>
                </c:pt>
                <c:pt idx="105">
                  <c:v>94.142857142857139</c:v>
                </c:pt>
                <c:pt idx="106">
                  <c:v>94.285714285714292</c:v>
                </c:pt>
                <c:pt idx="107">
                  <c:v>94</c:v>
                </c:pt>
                <c:pt idx="108">
                  <c:v>89.285714285714292</c:v>
                </c:pt>
                <c:pt idx="109">
                  <c:v>91.857142857142861</c:v>
                </c:pt>
                <c:pt idx="110">
                  <c:v>90.428571428571431</c:v>
                </c:pt>
                <c:pt idx="111">
                  <c:v>87.714285714285708</c:v>
                </c:pt>
                <c:pt idx="112">
                  <c:v>88</c:v>
                </c:pt>
                <c:pt idx="113">
                  <c:v>87</c:v>
                </c:pt>
                <c:pt idx="114">
                  <c:v>87.571428571428569</c:v>
                </c:pt>
                <c:pt idx="115">
                  <c:v>92.714285714285708</c:v>
                </c:pt>
                <c:pt idx="116">
                  <c:v>91.857142857142861</c:v>
                </c:pt>
                <c:pt idx="117">
                  <c:v>93.142857142857139</c:v>
                </c:pt>
                <c:pt idx="118">
                  <c:v>98</c:v>
                </c:pt>
                <c:pt idx="119">
                  <c:v>87.714285714285708</c:v>
                </c:pt>
                <c:pt idx="120">
                  <c:v>88.571428571428569</c:v>
                </c:pt>
                <c:pt idx="121">
                  <c:v>89.571428571428569</c:v>
                </c:pt>
                <c:pt idx="122">
                  <c:v>91.428571428571431</c:v>
                </c:pt>
                <c:pt idx="123">
                  <c:v>91.142857142857139</c:v>
                </c:pt>
                <c:pt idx="124">
                  <c:v>94.428571428571431</c:v>
                </c:pt>
                <c:pt idx="125">
                  <c:v>92.857142857142861</c:v>
                </c:pt>
                <c:pt idx="126">
                  <c:v>107.42857142857143</c:v>
                </c:pt>
                <c:pt idx="127">
                  <c:v>108.42857142857143</c:v>
                </c:pt>
                <c:pt idx="128">
                  <c:v>108.71428571428571</c:v>
                </c:pt>
                <c:pt idx="129">
                  <c:v>112.71428571428571</c:v>
                </c:pt>
                <c:pt idx="130">
                  <c:v>109.71428571428571</c:v>
                </c:pt>
                <c:pt idx="131">
                  <c:v>109.85714285714286</c:v>
                </c:pt>
                <c:pt idx="132">
                  <c:v>109.85714285714286</c:v>
                </c:pt>
                <c:pt idx="133">
                  <c:v>108.28571428571429</c:v>
                </c:pt>
                <c:pt idx="134">
                  <c:v>108.57142857142857</c:v>
                </c:pt>
                <c:pt idx="135">
                  <c:v>108</c:v>
                </c:pt>
                <c:pt idx="136">
                  <c:v>105.85714285714286</c:v>
                </c:pt>
                <c:pt idx="137">
                  <c:v>110.85714285714286</c:v>
                </c:pt>
                <c:pt idx="138">
                  <c:v>109</c:v>
                </c:pt>
                <c:pt idx="139">
                  <c:v>110</c:v>
                </c:pt>
                <c:pt idx="140">
                  <c:v>106.57142857142857</c:v>
                </c:pt>
                <c:pt idx="141">
                  <c:v>108.71428571428571</c:v>
                </c:pt>
                <c:pt idx="142">
                  <c:v>111.57142857142857</c:v>
                </c:pt>
                <c:pt idx="143">
                  <c:v>114.42857142857143</c:v>
                </c:pt>
                <c:pt idx="144">
                  <c:v>112.42857142857143</c:v>
                </c:pt>
                <c:pt idx="145">
                  <c:v>116.14285714285714</c:v>
                </c:pt>
                <c:pt idx="146">
                  <c:v>115.14285714285714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D-4D53-8EA0-2BFCAB02A117}"/>
            </c:ext>
          </c:extLst>
        </c:ser>
        <c:ser>
          <c:idx val="7"/>
          <c:order val="2"/>
          <c:tx>
            <c:v>Chile (ajuste pop.)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Chile!$A$339:$A$485</c:f>
              <c:numCache>
                <c:formatCode>m/d/yyyy</c:formatCode>
                <c:ptCount val="147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</c:numCache>
            </c:numRef>
          </c:xVal>
          <c:yVal>
            <c:numRef>
              <c:f>Chile!$L$339:$L$485</c:f>
              <c:numCache>
                <c:formatCode>0</c:formatCode>
                <c:ptCount val="147"/>
                <c:pt idx="0">
                  <c:v>719.21725138667045</c:v>
                </c:pt>
                <c:pt idx="1">
                  <c:v>716.03487416814539</c:v>
                </c:pt>
                <c:pt idx="2">
                  <c:v>709.67011973109527</c:v>
                </c:pt>
                <c:pt idx="3">
                  <c:v>751.04102357192141</c:v>
                </c:pt>
                <c:pt idx="4">
                  <c:v>749.44983496265888</c:v>
                </c:pt>
                <c:pt idx="5">
                  <c:v>771.72647549233443</c:v>
                </c:pt>
                <c:pt idx="6">
                  <c:v>825.82688820726082</c:v>
                </c:pt>
                <c:pt idx="7">
                  <c:v>856.05947178324936</c:v>
                </c:pt>
                <c:pt idx="8">
                  <c:v>852.87709456472419</c:v>
                </c:pt>
                <c:pt idx="9">
                  <c:v>852.87709456472419</c:v>
                </c:pt>
                <c:pt idx="10">
                  <c:v>886.29205535923768</c:v>
                </c:pt>
                <c:pt idx="11">
                  <c:v>876.74492370366227</c:v>
                </c:pt>
                <c:pt idx="12">
                  <c:v>884.70086674997503</c:v>
                </c:pt>
                <c:pt idx="13">
                  <c:v>830.60045403504864</c:v>
                </c:pt>
                <c:pt idx="14">
                  <c:v>825.82688820726082</c:v>
                </c:pt>
                <c:pt idx="15">
                  <c:v>835.37401986283624</c:v>
                </c:pt>
                <c:pt idx="16">
                  <c:v>841.73877429988636</c:v>
                </c:pt>
                <c:pt idx="17">
                  <c:v>844.92115151841153</c:v>
                </c:pt>
                <c:pt idx="18">
                  <c:v>854.46828317398672</c:v>
                </c:pt>
                <c:pt idx="19">
                  <c:v>871.97135787587479</c:v>
                </c:pt>
                <c:pt idx="20">
                  <c:v>902.2039414518631</c:v>
                </c:pt>
                <c:pt idx="21">
                  <c:v>903.79513006112552</c:v>
                </c:pt>
                <c:pt idx="22">
                  <c:v>891.06562118702527</c:v>
                </c:pt>
                <c:pt idx="23">
                  <c:v>881.51848953145009</c:v>
                </c:pt>
                <c:pt idx="24">
                  <c:v>852.87709456472419</c:v>
                </c:pt>
                <c:pt idx="25">
                  <c:v>878.33611231292502</c:v>
                </c:pt>
                <c:pt idx="26">
                  <c:v>844.92115151841153</c:v>
                </c:pt>
                <c:pt idx="27">
                  <c:v>797.18549324053515</c:v>
                </c:pt>
                <c:pt idx="28">
                  <c:v>798.77668184979768</c:v>
                </c:pt>
                <c:pt idx="29">
                  <c:v>806.73262489611045</c:v>
                </c:pt>
                <c:pt idx="30">
                  <c:v>817.87094516094817</c:v>
                </c:pt>
                <c:pt idx="31">
                  <c:v>814.68856794242311</c:v>
                </c:pt>
                <c:pt idx="32">
                  <c:v>800.36787045906021</c:v>
                </c:pt>
                <c:pt idx="33">
                  <c:v>798.77668184979768</c:v>
                </c:pt>
                <c:pt idx="34">
                  <c:v>843.32996290914889</c:v>
                </c:pt>
                <c:pt idx="35">
                  <c:v>849.69471734619913</c:v>
                </c:pt>
                <c:pt idx="36">
                  <c:v>848.10352873693648</c:v>
                </c:pt>
                <c:pt idx="37">
                  <c:v>844.92115151841153</c:v>
                </c:pt>
                <c:pt idx="38">
                  <c:v>840.14758569062394</c:v>
                </c:pt>
                <c:pt idx="39">
                  <c:v>840.14758569062394</c:v>
                </c:pt>
                <c:pt idx="40">
                  <c:v>846.51234012767407</c:v>
                </c:pt>
                <c:pt idx="41">
                  <c:v>803.55024767758528</c:v>
                </c:pt>
                <c:pt idx="42">
                  <c:v>800.36787045906021</c:v>
                </c:pt>
                <c:pt idx="43">
                  <c:v>792.41192741274745</c:v>
                </c:pt>
                <c:pt idx="44">
                  <c:v>798.77668184979768</c:v>
                </c:pt>
                <c:pt idx="45">
                  <c:v>833.7828312535737</c:v>
                </c:pt>
                <c:pt idx="46">
                  <c:v>832.19164264431106</c:v>
                </c:pt>
                <c:pt idx="47">
                  <c:v>900.61275284260068</c:v>
                </c:pt>
                <c:pt idx="48">
                  <c:v>949.93959972973948</c:v>
                </c:pt>
                <c:pt idx="49">
                  <c:v>969.03386304088997</c:v>
                </c:pt>
                <c:pt idx="50">
                  <c:v>965.85148582236479</c:v>
                </c:pt>
                <c:pt idx="51">
                  <c:v>970.62505165015261</c:v>
                </c:pt>
                <c:pt idx="52">
                  <c:v>996.08406939835334</c:v>
                </c:pt>
                <c:pt idx="53">
                  <c:v>1011.9959554909788</c:v>
                </c:pt>
                <c:pt idx="54">
                  <c:v>964.26029721310238</c:v>
                </c:pt>
                <c:pt idx="55">
                  <c:v>962.66910860383996</c:v>
                </c:pt>
                <c:pt idx="56">
                  <c:v>934.02771363711406</c:v>
                </c:pt>
                <c:pt idx="57">
                  <c:v>946.75722251121431</c:v>
                </c:pt>
                <c:pt idx="58">
                  <c:v>932.43652502785142</c:v>
                </c:pt>
                <c:pt idx="59">
                  <c:v>852.87709456472419</c:v>
                </c:pt>
                <c:pt idx="60">
                  <c:v>795.59430463127262</c:v>
                </c:pt>
                <c:pt idx="61">
                  <c:v>752.63221218118383</c:v>
                </c:pt>
                <c:pt idx="62">
                  <c:v>755.81458939970901</c:v>
                </c:pt>
                <c:pt idx="63">
                  <c:v>1131.3351011856696</c:v>
                </c:pt>
                <c:pt idx="64">
                  <c:v>1150.4293644968202</c:v>
                </c:pt>
                <c:pt idx="65">
                  <c:v>1166.3412505894455</c:v>
                </c:pt>
                <c:pt idx="66">
                  <c:v>1279.3156418470862</c:v>
                </c:pt>
                <c:pt idx="67">
                  <c:v>1327.0513001249626</c:v>
                </c:pt>
                <c:pt idx="68">
                  <c:v>1385.9252786676768</c:v>
                </c:pt>
                <c:pt idx="69">
                  <c:v>1416.1578622436652</c:v>
                </c:pt>
                <c:pt idx="70">
                  <c:v>965.85148582236479</c:v>
                </c:pt>
                <c:pt idx="71">
                  <c:v>997.67525800761587</c:v>
                </c:pt>
                <c:pt idx="72">
                  <c:v>1051.7756707225424</c:v>
                </c:pt>
                <c:pt idx="73">
                  <c:v>1035.8637846299171</c:v>
                </c:pt>
                <c:pt idx="74">
                  <c:v>1093.1465745633684</c:v>
                </c:pt>
                <c:pt idx="75">
                  <c:v>1096.3289517818937</c:v>
                </c:pt>
                <c:pt idx="76">
                  <c:v>1117.0144037023067</c:v>
                </c:pt>
                <c:pt idx="77">
                  <c:v>1282.4980190656113</c:v>
                </c:pt>
                <c:pt idx="78">
                  <c:v>1247.4918696618354</c:v>
                </c:pt>
                <c:pt idx="79">
                  <c:v>1196.5738341654339</c:v>
                </c:pt>
                <c:pt idx="80">
                  <c:v>1252.2654354896231</c:v>
                </c:pt>
                <c:pt idx="81">
                  <c:v>1296.8187165489744</c:v>
                </c:pt>
                <c:pt idx="82">
                  <c:v>1339.7808089990631</c:v>
                </c:pt>
                <c:pt idx="83">
                  <c:v>1322.2777342971751</c:v>
                </c:pt>
                <c:pt idx="84">
                  <c:v>1263.4037557544609</c:v>
                </c:pt>
                <c:pt idx="85">
                  <c:v>1271.3596988007735</c:v>
                </c:pt>
                <c:pt idx="86">
                  <c:v>1280.9068304563489</c:v>
                </c:pt>
                <c:pt idx="87">
                  <c:v>1218.8504746951096</c:v>
                </c:pt>
                <c:pt idx="88">
                  <c:v>1142.4734214505074</c:v>
                </c:pt>
                <c:pt idx="89">
                  <c:v>1093.1465745633684</c:v>
                </c:pt>
                <c:pt idx="90">
                  <c:v>1080.4170656892682</c:v>
                </c:pt>
                <c:pt idx="91">
                  <c:v>1110.6496492652566</c:v>
                </c:pt>
                <c:pt idx="92">
                  <c:v>1118.6055923115694</c:v>
                </c:pt>
                <c:pt idx="93">
                  <c:v>1145.6557986690327</c:v>
                </c:pt>
                <c:pt idx="94">
                  <c:v>1137.6998556227197</c:v>
                </c:pt>
                <c:pt idx="95">
                  <c:v>1132.9262897949322</c:v>
                </c:pt>
                <c:pt idx="96">
                  <c:v>1137.6998556227197</c:v>
                </c:pt>
                <c:pt idx="97">
                  <c:v>1121.7879695300944</c:v>
                </c:pt>
                <c:pt idx="98">
                  <c:v>1088.3730087355809</c:v>
                </c:pt>
                <c:pt idx="99">
                  <c:v>1075.6434998614807</c:v>
                </c:pt>
                <c:pt idx="100">
                  <c:v>1039.0461618484421</c:v>
                </c:pt>
                <c:pt idx="101">
                  <c:v>1031.0902188021291</c:v>
                </c:pt>
                <c:pt idx="102">
                  <c:v>1035.8637846299171</c:v>
                </c:pt>
                <c:pt idx="103">
                  <c:v>1024.7254643650792</c:v>
                </c:pt>
                <c:pt idx="104">
                  <c:v>1045.4109162854922</c:v>
                </c:pt>
                <c:pt idx="105">
                  <c:v>1048.5932935040173</c:v>
                </c:pt>
                <c:pt idx="106">
                  <c:v>1050.18448211328</c:v>
                </c:pt>
                <c:pt idx="107">
                  <c:v>1047.0021048947547</c:v>
                </c:pt>
                <c:pt idx="108">
                  <c:v>994.4928807890908</c:v>
                </c:pt>
                <c:pt idx="109">
                  <c:v>1023.1342757558166</c:v>
                </c:pt>
                <c:pt idx="110">
                  <c:v>1007.2223896631912</c:v>
                </c:pt>
                <c:pt idx="111">
                  <c:v>976.98980608720262</c:v>
                </c:pt>
                <c:pt idx="112">
                  <c:v>980.1721833057278</c:v>
                </c:pt>
                <c:pt idx="113">
                  <c:v>969.03386304088997</c:v>
                </c:pt>
                <c:pt idx="114">
                  <c:v>975.39861747794021</c:v>
                </c:pt>
                <c:pt idx="115">
                  <c:v>1032.6814074113918</c:v>
                </c:pt>
                <c:pt idx="116">
                  <c:v>1023.1342757558166</c:v>
                </c:pt>
                <c:pt idx="117">
                  <c:v>1037.4549732391795</c:v>
                </c:pt>
                <c:pt idx="118">
                  <c:v>1091.555385954106</c:v>
                </c:pt>
                <c:pt idx="119">
                  <c:v>976.98980608720262</c:v>
                </c:pt>
                <c:pt idx="120">
                  <c:v>986.53693774277804</c:v>
                </c:pt>
                <c:pt idx="121">
                  <c:v>997.67525800761587</c:v>
                </c:pt>
                <c:pt idx="122">
                  <c:v>1018.360709928029</c:v>
                </c:pt>
                <c:pt idx="123">
                  <c:v>1015.1783327095037</c:v>
                </c:pt>
                <c:pt idx="124">
                  <c:v>1051.7756707225424</c:v>
                </c:pt>
                <c:pt idx="125">
                  <c:v>1034.2725960206544</c:v>
                </c:pt>
                <c:pt idx="126">
                  <c:v>1196.5738341654339</c:v>
                </c:pt>
                <c:pt idx="127">
                  <c:v>1207.7121544302718</c:v>
                </c:pt>
                <c:pt idx="128">
                  <c:v>1210.8945316487968</c:v>
                </c:pt>
                <c:pt idx="129">
                  <c:v>1255.4478127081481</c:v>
                </c:pt>
                <c:pt idx="130">
                  <c:v>1222.0328519136347</c:v>
                </c:pt>
                <c:pt idx="131">
                  <c:v>1223.6240405228973</c:v>
                </c:pt>
                <c:pt idx="132">
                  <c:v>1223.6240405228973</c:v>
                </c:pt>
                <c:pt idx="133">
                  <c:v>1206.1209658210093</c:v>
                </c:pt>
                <c:pt idx="134">
                  <c:v>1209.3033430395342</c:v>
                </c:pt>
                <c:pt idx="135">
                  <c:v>1202.9385886024843</c:v>
                </c:pt>
                <c:pt idx="136">
                  <c:v>1179.070759463546</c:v>
                </c:pt>
                <c:pt idx="137">
                  <c:v>1234.7623607877351</c:v>
                </c:pt>
                <c:pt idx="138">
                  <c:v>1214.0769088673221</c:v>
                </c:pt>
                <c:pt idx="139">
                  <c:v>1225.2152291321597</c:v>
                </c:pt>
                <c:pt idx="140">
                  <c:v>1187.0267025098588</c:v>
                </c:pt>
                <c:pt idx="141">
                  <c:v>1210.8945316487968</c:v>
                </c:pt>
                <c:pt idx="142">
                  <c:v>1242.7183038340479</c:v>
                </c:pt>
                <c:pt idx="143">
                  <c:v>1274.5420760192987</c:v>
                </c:pt>
                <c:pt idx="144">
                  <c:v>1252.2654354896231</c:v>
                </c:pt>
                <c:pt idx="145">
                  <c:v>1293.6363393304491</c:v>
                </c:pt>
                <c:pt idx="146">
                  <c:v>1282.4980190656113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D-4D53-8EA0-2BFCAB02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1400"/>
        <c:axId val="412968616"/>
      </c:scatterChart>
      <c:valAx>
        <c:axId val="412961400"/>
        <c:scaling>
          <c:orientation val="minMax"/>
          <c:max val="44371"/>
          <c:min val="4422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8616"/>
        <c:crosses val="autoZero"/>
        <c:crossBetween val="midCat"/>
        <c:majorUnit val="15"/>
      </c:valAx>
      <c:valAx>
        <c:axId val="4129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diários (média móvel de 7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140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173945520827"/>
          <c:y val="2.2355070279494897E-2"/>
          <c:w val="0.85221358604711617"/>
          <c:h val="0.86208125769993038"/>
        </c:manualLayout>
      </c:layout>
      <c:scatterChart>
        <c:scatterStyle val="lineMarker"/>
        <c:varyColors val="0"/>
        <c:ser>
          <c:idx val="0"/>
          <c:order val="0"/>
          <c:tx>
            <c:v>Brasil (registrado)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Cálculos!$B$4:$B$161</c:f>
              <c:numCache>
                <c:formatCode>0</c:formatCode>
                <c:ptCount val="158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E-403A-B2D3-D1F90075F842}"/>
            </c:ext>
          </c:extLst>
        </c:ser>
        <c:ser>
          <c:idx val="2"/>
          <c:order val="1"/>
          <c:tx>
            <c:v>Chile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Cálculos!$D$4:$D$161</c:f>
              <c:numCache>
                <c:formatCode>0</c:formatCode>
                <c:ptCount val="158"/>
                <c:pt idx="0">
                  <c:v>827.24286012902974</c:v>
                </c:pt>
                <c:pt idx="1">
                  <c:v>849.5195006587054</c:v>
                </c:pt>
                <c:pt idx="2">
                  <c:v>854.29306648649299</c:v>
                </c:pt>
                <c:pt idx="3">
                  <c:v>827.24286012902974</c:v>
                </c:pt>
                <c:pt idx="4">
                  <c:v>833.60761456607986</c:v>
                </c:pt>
                <c:pt idx="5">
                  <c:v>843.15474622165516</c:v>
                </c:pt>
                <c:pt idx="6">
                  <c:v>841.56355761239263</c:v>
                </c:pt>
                <c:pt idx="7">
                  <c:v>870.20495257911841</c:v>
                </c:pt>
                <c:pt idx="8">
                  <c:v>884.5256500624813</c:v>
                </c:pt>
                <c:pt idx="9">
                  <c:v>887.70802728100637</c:v>
                </c:pt>
                <c:pt idx="10">
                  <c:v>946.58200582372058</c:v>
                </c:pt>
                <c:pt idx="11">
                  <c:v>940.21725138667045</c:v>
                </c:pt>
                <c:pt idx="12">
                  <c:v>937.03487416814539</c:v>
                </c:pt>
                <c:pt idx="13">
                  <c:v>930.67011973109527</c:v>
                </c:pt>
                <c:pt idx="14">
                  <c:v>972.04102357192141</c:v>
                </c:pt>
                <c:pt idx="15">
                  <c:v>970.44983496265888</c:v>
                </c:pt>
                <c:pt idx="16">
                  <c:v>992.72647549233443</c:v>
                </c:pt>
                <c:pt idx="17">
                  <c:v>1046.8268882072607</c:v>
                </c:pt>
                <c:pt idx="18">
                  <c:v>1077.0594717832494</c:v>
                </c:pt>
                <c:pt idx="19">
                  <c:v>1073.8770945647243</c:v>
                </c:pt>
                <c:pt idx="20">
                  <c:v>1073.8770945647243</c:v>
                </c:pt>
                <c:pt idx="21">
                  <c:v>1107.2920553592376</c:v>
                </c:pt>
                <c:pt idx="22">
                  <c:v>1097.7449237036622</c:v>
                </c:pt>
                <c:pt idx="23">
                  <c:v>1105.7008667499749</c:v>
                </c:pt>
                <c:pt idx="24">
                  <c:v>1051.6004540350486</c:v>
                </c:pt>
                <c:pt idx="25">
                  <c:v>1046.8268882072607</c:v>
                </c:pt>
                <c:pt idx="26">
                  <c:v>1056.3740198628361</c:v>
                </c:pt>
                <c:pt idx="27">
                  <c:v>1062.7387742998862</c:v>
                </c:pt>
                <c:pt idx="28">
                  <c:v>1065.9211515184115</c:v>
                </c:pt>
                <c:pt idx="29">
                  <c:v>1075.4682831739867</c:v>
                </c:pt>
                <c:pt idx="30">
                  <c:v>1092.9713578758747</c:v>
                </c:pt>
                <c:pt idx="31">
                  <c:v>1123.2039414518631</c:v>
                </c:pt>
                <c:pt idx="32">
                  <c:v>1124.7951300611255</c:v>
                </c:pt>
                <c:pt idx="33">
                  <c:v>1112.0656211870253</c:v>
                </c:pt>
                <c:pt idx="34">
                  <c:v>1102.5184895314501</c:v>
                </c:pt>
                <c:pt idx="35">
                  <c:v>1073.8770945647243</c:v>
                </c:pt>
                <c:pt idx="36">
                  <c:v>1099.336112312925</c:v>
                </c:pt>
                <c:pt idx="37">
                  <c:v>1065.9211515184115</c:v>
                </c:pt>
                <c:pt idx="38">
                  <c:v>1018.1854932405352</c:v>
                </c:pt>
                <c:pt idx="39">
                  <c:v>1019.7766818497977</c:v>
                </c:pt>
                <c:pt idx="40">
                  <c:v>1027.7326248961103</c:v>
                </c:pt>
                <c:pt idx="41">
                  <c:v>1038.8709451609482</c:v>
                </c:pt>
                <c:pt idx="42">
                  <c:v>1035.6885679424231</c:v>
                </c:pt>
                <c:pt idx="43">
                  <c:v>1021.3678704590602</c:v>
                </c:pt>
                <c:pt idx="44">
                  <c:v>1019.7766818497977</c:v>
                </c:pt>
                <c:pt idx="45">
                  <c:v>1064.3299629091489</c:v>
                </c:pt>
                <c:pt idx="46">
                  <c:v>1070.694717346199</c:v>
                </c:pt>
                <c:pt idx="47">
                  <c:v>1069.1035287369364</c:v>
                </c:pt>
                <c:pt idx="48">
                  <c:v>1065.9211515184115</c:v>
                </c:pt>
                <c:pt idx="49">
                  <c:v>1061.1475856906241</c:v>
                </c:pt>
                <c:pt idx="50">
                  <c:v>1061.1475856906241</c:v>
                </c:pt>
                <c:pt idx="51">
                  <c:v>1067.5123401276742</c:v>
                </c:pt>
                <c:pt idx="52">
                  <c:v>1024.5502476775853</c:v>
                </c:pt>
                <c:pt idx="53">
                  <c:v>1021.3678704590602</c:v>
                </c:pt>
                <c:pt idx="54">
                  <c:v>1013.4119274127474</c:v>
                </c:pt>
                <c:pt idx="55">
                  <c:v>1019.7766818497977</c:v>
                </c:pt>
                <c:pt idx="56">
                  <c:v>1054.7828312535737</c:v>
                </c:pt>
                <c:pt idx="57">
                  <c:v>1053.1916426443111</c:v>
                </c:pt>
                <c:pt idx="58">
                  <c:v>1121.6127528426007</c:v>
                </c:pt>
                <c:pt idx="59">
                  <c:v>1170.9395997297395</c:v>
                </c:pt>
                <c:pt idx="60">
                  <c:v>1190.0338630408901</c:v>
                </c:pt>
                <c:pt idx="61">
                  <c:v>1186.8514858223648</c:v>
                </c:pt>
                <c:pt idx="62">
                  <c:v>1191.6250516501527</c:v>
                </c:pt>
                <c:pt idx="63">
                  <c:v>1217.0840693983532</c:v>
                </c:pt>
                <c:pt idx="64">
                  <c:v>1232.9959554909788</c:v>
                </c:pt>
                <c:pt idx="65">
                  <c:v>1185.2602972131024</c:v>
                </c:pt>
                <c:pt idx="66">
                  <c:v>1183.66910860384</c:v>
                </c:pt>
                <c:pt idx="67">
                  <c:v>1155.0277136371142</c:v>
                </c:pt>
                <c:pt idx="68">
                  <c:v>1167.7572225112144</c:v>
                </c:pt>
                <c:pt idx="69">
                  <c:v>1153.4365250278515</c:v>
                </c:pt>
                <c:pt idx="70">
                  <c:v>1073.8770945647243</c:v>
                </c:pt>
                <c:pt idx="71">
                  <c:v>1016.5943046312726</c:v>
                </c:pt>
                <c:pt idx="72">
                  <c:v>973.63221218118383</c:v>
                </c:pt>
                <c:pt idx="73">
                  <c:v>976.81458939970901</c:v>
                </c:pt>
                <c:pt idx="74">
                  <c:v>1352.3351011856696</c:v>
                </c:pt>
                <c:pt idx="75">
                  <c:v>1371.4293644968202</c:v>
                </c:pt>
                <c:pt idx="76">
                  <c:v>1387.3412505894455</c:v>
                </c:pt>
                <c:pt idx="77">
                  <c:v>1500.3156418470862</c:v>
                </c:pt>
                <c:pt idx="78">
                  <c:v>1548.0513001249626</c:v>
                </c:pt>
                <c:pt idx="79">
                  <c:v>1606.9252786676768</c:v>
                </c:pt>
                <c:pt idx="80">
                  <c:v>1637.1578622436652</c:v>
                </c:pt>
                <c:pt idx="81">
                  <c:v>1186.8514858223648</c:v>
                </c:pt>
                <c:pt idx="82">
                  <c:v>1218.6752580076159</c:v>
                </c:pt>
                <c:pt idx="83">
                  <c:v>1272.7756707225424</c:v>
                </c:pt>
                <c:pt idx="84">
                  <c:v>1256.8637846299171</c:v>
                </c:pt>
                <c:pt idx="85">
                  <c:v>1314.1465745633684</c:v>
                </c:pt>
                <c:pt idx="86">
                  <c:v>1317.3289517818937</c:v>
                </c:pt>
                <c:pt idx="87">
                  <c:v>1338.0144037023067</c:v>
                </c:pt>
                <c:pt idx="88">
                  <c:v>1503.4980190656113</c:v>
                </c:pt>
                <c:pt idx="89">
                  <c:v>1468.4918696618354</c:v>
                </c:pt>
                <c:pt idx="90">
                  <c:v>1417.5738341654339</c:v>
                </c:pt>
                <c:pt idx="91">
                  <c:v>1473.2654354896231</c:v>
                </c:pt>
                <c:pt idx="92">
                  <c:v>1517.8187165489744</c:v>
                </c:pt>
                <c:pt idx="93">
                  <c:v>1560.7808089990631</c:v>
                </c:pt>
                <c:pt idx="94">
                  <c:v>1543.2777342971751</c:v>
                </c:pt>
                <c:pt idx="95">
                  <c:v>1484.4037557544609</c:v>
                </c:pt>
                <c:pt idx="96">
                  <c:v>1492.3596988007735</c:v>
                </c:pt>
                <c:pt idx="97">
                  <c:v>1501.9068304563489</c:v>
                </c:pt>
                <c:pt idx="98">
                  <c:v>1439.8504746951096</c:v>
                </c:pt>
                <c:pt idx="99">
                  <c:v>1363.4734214505074</c:v>
                </c:pt>
                <c:pt idx="100">
                  <c:v>1314.1465745633684</c:v>
                </c:pt>
                <c:pt idx="101">
                  <c:v>1301.4170656892682</c:v>
                </c:pt>
                <c:pt idx="102">
                  <c:v>1331.6496492652566</c:v>
                </c:pt>
                <c:pt idx="103">
                  <c:v>1339.6055923115694</c:v>
                </c:pt>
                <c:pt idx="104">
                  <c:v>1366.6557986690327</c:v>
                </c:pt>
                <c:pt idx="105">
                  <c:v>1358.6998556227197</c:v>
                </c:pt>
                <c:pt idx="106">
                  <c:v>1353.9262897949322</c:v>
                </c:pt>
                <c:pt idx="107">
                  <c:v>1358.6998556227197</c:v>
                </c:pt>
                <c:pt idx="108">
                  <c:v>1342.7879695300944</c:v>
                </c:pt>
                <c:pt idx="109">
                  <c:v>1309.3730087355809</c:v>
                </c:pt>
                <c:pt idx="110">
                  <c:v>1296.6434998614807</c:v>
                </c:pt>
                <c:pt idx="111">
                  <c:v>1260.0461618484421</c:v>
                </c:pt>
                <c:pt idx="112">
                  <c:v>1252.0902188021291</c:v>
                </c:pt>
                <c:pt idx="113">
                  <c:v>1256.8637846299171</c:v>
                </c:pt>
                <c:pt idx="114">
                  <c:v>1245.7254643650792</c:v>
                </c:pt>
                <c:pt idx="115">
                  <c:v>1266.4109162854922</c:v>
                </c:pt>
                <c:pt idx="116">
                  <c:v>1269.5932935040173</c:v>
                </c:pt>
                <c:pt idx="117">
                  <c:v>1271.18448211328</c:v>
                </c:pt>
                <c:pt idx="118">
                  <c:v>1268.0021048947547</c:v>
                </c:pt>
                <c:pt idx="119">
                  <c:v>1215.4928807890908</c:v>
                </c:pt>
                <c:pt idx="120">
                  <c:v>1244.1342757558166</c:v>
                </c:pt>
                <c:pt idx="121">
                  <c:v>1228.2223896631913</c:v>
                </c:pt>
                <c:pt idx="122">
                  <c:v>1197.9898060872026</c:v>
                </c:pt>
                <c:pt idx="123">
                  <c:v>1201.1721833057277</c:v>
                </c:pt>
                <c:pt idx="124">
                  <c:v>1190.0338630408901</c:v>
                </c:pt>
                <c:pt idx="125">
                  <c:v>1196.3986174779402</c:v>
                </c:pt>
                <c:pt idx="126">
                  <c:v>1253.6814074113918</c:v>
                </c:pt>
                <c:pt idx="127">
                  <c:v>1244.1342757558166</c:v>
                </c:pt>
                <c:pt idx="128">
                  <c:v>1258.4549732391795</c:v>
                </c:pt>
                <c:pt idx="129">
                  <c:v>1312.555385954106</c:v>
                </c:pt>
                <c:pt idx="130">
                  <c:v>1197.9898060872026</c:v>
                </c:pt>
                <c:pt idx="131">
                  <c:v>1207.536937742778</c:v>
                </c:pt>
                <c:pt idx="132">
                  <c:v>1218.6752580076159</c:v>
                </c:pt>
                <c:pt idx="133">
                  <c:v>1239.3607099280289</c:v>
                </c:pt>
                <c:pt idx="134">
                  <c:v>1236.1783327095036</c:v>
                </c:pt>
                <c:pt idx="135">
                  <c:v>1272.7756707225424</c:v>
                </c:pt>
                <c:pt idx="136">
                  <c:v>1255.2725960206544</c:v>
                </c:pt>
                <c:pt idx="137">
                  <c:v>1417.5738341654339</c:v>
                </c:pt>
                <c:pt idx="138">
                  <c:v>1428.7121544302718</c:v>
                </c:pt>
                <c:pt idx="139">
                  <c:v>1431.8945316487968</c:v>
                </c:pt>
                <c:pt idx="140">
                  <c:v>1476.4478127081481</c:v>
                </c:pt>
                <c:pt idx="141">
                  <c:v>1443.0328519136347</c:v>
                </c:pt>
                <c:pt idx="142">
                  <c:v>1444.6240405228973</c:v>
                </c:pt>
                <c:pt idx="143">
                  <c:v>1444.6240405228973</c:v>
                </c:pt>
                <c:pt idx="144">
                  <c:v>1427.1209658210093</c:v>
                </c:pt>
                <c:pt idx="145">
                  <c:v>1430.3033430395342</c:v>
                </c:pt>
                <c:pt idx="146">
                  <c:v>1423.9385886024843</c:v>
                </c:pt>
                <c:pt idx="147">
                  <c:v>1400.070759463546</c:v>
                </c:pt>
                <c:pt idx="148">
                  <c:v>1455.7623607877351</c:v>
                </c:pt>
                <c:pt idx="149">
                  <c:v>1435.0769088673221</c:v>
                </c:pt>
                <c:pt idx="150">
                  <c:v>1446.2152291321597</c:v>
                </c:pt>
                <c:pt idx="151">
                  <c:v>1408.0267025098588</c:v>
                </c:pt>
                <c:pt idx="152">
                  <c:v>1431.8945316487968</c:v>
                </c:pt>
                <c:pt idx="153">
                  <c:v>1463.7183038340479</c:v>
                </c:pt>
                <c:pt idx="154">
                  <c:v>1495.5420760192987</c:v>
                </c:pt>
                <c:pt idx="155">
                  <c:v>1473.2654354896231</c:v>
                </c:pt>
                <c:pt idx="156">
                  <c:v>1514.6363393304491</c:v>
                </c:pt>
                <c:pt idx="157">
                  <c:v>1503.4980190656113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E-403A-B2D3-D1F90075F842}"/>
            </c:ext>
          </c:extLst>
        </c:ser>
        <c:ser>
          <c:idx val="6"/>
          <c:order val="2"/>
          <c:tx>
            <c:v>Chile (registrado)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Chile!$A$339:$A$485</c:f>
              <c:numCache>
                <c:formatCode>m/d/yyyy</c:formatCode>
                <c:ptCount val="147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</c:numCache>
            </c:numRef>
          </c:xVal>
          <c:yVal>
            <c:numRef>
              <c:f>Chile!$K$339:$K$485</c:f>
              <c:numCache>
                <c:formatCode>0</c:formatCode>
                <c:ptCount val="147"/>
                <c:pt idx="0">
                  <c:v>64.571428571428569</c:v>
                </c:pt>
                <c:pt idx="1">
                  <c:v>64.285714285714292</c:v>
                </c:pt>
                <c:pt idx="2">
                  <c:v>63.714285714285715</c:v>
                </c:pt>
                <c:pt idx="3">
                  <c:v>67.428571428571431</c:v>
                </c:pt>
                <c:pt idx="4">
                  <c:v>67.285714285714292</c:v>
                </c:pt>
                <c:pt idx="5">
                  <c:v>69.285714285714292</c:v>
                </c:pt>
                <c:pt idx="6">
                  <c:v>74.142857142857139</c:v>
                </c:pt>
                <c:pt idx="7">
                  <c:v>76.857142857142861</c:v>
                </c:pt>
                <c:pt idx="8">
                  <c:v>76.571428571428569</c:v>
                </c:pt>
                <c:pt idx="9">
                  <c:v>76.571428571428569</c:v>
                </c:pt>
                <c:pt idx="10">
                  <c:v>79.571428571428569</c:v>
                </c:pt>
                <c:pt idx="11">
                  <c:v>78.714285714285708</c:v>
                </c:pt>
                <c:pt idx="12">
                  <c:v>79.428571428571431</c:v>
                </c:pt>
                <c:pt idx="13">
                  <c:v>74.571428571428569</c:v>
                </c:pt>
                <c:pt idx="14">
                  <c:v>74.142857142857139</c:v>
                </c:pt>
                <c:pt idx="15">
                  <c:v>75</c:v>
                </c:pt>
                <c:pt idx="16">
                  <c:v>75.571428571428569</c:v>
                </c:pt>
                <c:pt idx="17">
                  <c:v>75.857142857142861</c:v>
                </c:pt>
                <c:pt idx="18">
                  <c:v>76.714285714285708</c:v>
                </c:pt>
                <c:pt idx="19">
                  <c:v>78.285714285714292</c:v>
                </c:pt>
                <c:pt idx="20">
                  <c:v>81</c:v>
                </c:pt>
                <c:pt idx="21">
                  <c:v>81.142857142857139</c:v>
                </c:pt>
                <c:pt idx="22">
                  <c:v>80</c:v>
                </c:pt>
                <c:pt idx="23">
                  <c:v>79.142857142857139</c:v>
                </c:pt>
                <c:pt idx="24">
                  <c:v>76.571428571428569</c:v>
                </c:pt>
                <c:pt idx="25">
                  <c:v>78.857142857142861</c:v>
                </c:pt>
                <c:pt idx="26">
                  <c:v>75.857142857142861</c:v>
                </c:pt>
                <c:pt idx="27">
                  <c:v>71.571428571428569</c:v>
                </c:pt>
                <c:pt idx="28">
                  <c:v>71.714285714285708</c:v>
                </c:pt>
                <c:pt idx="29">
                  <c:v>72.428571428571431</c:v>
                </c:pt>
                <c:pt idx="30">
                  <c:v>73.428571428571431</c:v>
                </c:pt>
                <c:pt idx="31">
                  <c:v>73.142857142857139</c:v>
                </c:pt>
                <c:pt idx="32">
                  <c:v>71.857142857142861</c:v>
                </c:pt>
                <c:pt idx="33">
                  <c:v>71.714285714285708</c:v>
                </c:pt>
                <c:pt idx="34">
                  <c:v>75.714285714285708</c:v>
                </c:pt>
                <c:pt idx="35">
                  <c:v>76.285714285714292</c:v>
                </c:pt>
                <c:pt idx="36">
                  <c:v>76.142857142857139</c:v>
                </c:pt>
                <c:pt idx="37">
                  <c:v>75.857142857142861</c:v>
                </c:pt>
                <c:pt idx="38">
                  <c:v>75.428571428571431</c:v>
                </c:pt>
                <c:pt idx="39">
                  <c:v>75.428571428571431</c:v>
                </c:pt>
                <c:pt idx="40">
                  <c:v>76</c:v>
                </c:pt>
                <c:pt idx="41">
                  <c:v>72.142857142857139</c:v>
                </c:pt>
                <c:pt idx="42">
                  <c:v>71.857142857142861</c:v>
                </c:pt>
                <c:pt idx="43">
                  <c:v>71.142857142857139</c:v>
                </c:pt>
                <c:pt idx="44">
                  <c:v>71.714285714285708</c:v>
                </c:pt>
                <c:pt idx="45">
                  <c:v>74.857142857142861</c:v>
                </c:pt>
                <c:pt idx="46">
                  <c:v>74.714285714285708</c:v>
                </c:pt>
                <c:pt idx="47">
                  <c:v>80.857142857142861</c:v>
                </c:pt>
                <c:pt idx="48">
                  <c:v>85.285714285714292</c:v>
                </c:pt>
                <c:pt idx="49">
                  <c:v>87</c:v>
                </c:pt>
                <c:pt idx="50">
                  <c:v>86.714285714285708</c:v>
                </c:pt>
                <c:pt idx="51">
                  <c:v>87.142857142857139</c:v>
                </c:pt>
                <c:pt idx="52">
                  <c:v>89.428571428571431</c:v>
                </c:pt>
                <c:pt idx="53">
                  <c:v>90.857142857142861</c:v>
                </c:pt>
                <c:pt idx="54">
                  <c:v>86.571428571428569</c:v>
                </c:pt>
                <c:pt idx="55">
                  <c:v>86.428571428571431</c:v>
                </c:pt>
                <c:pt idx="56">
                  <c:v>83.857142857142861</c:v>
                </c:pt>
                <c:pt idx="57">
                  <c:v>85</c:v>
                </c:pt>
                <c:pt idx="58">
                  <c:v>83.714285714285708</c:v>
                </c:pt>
                <c:pt idx="59">
                  <c:v>76.571428571428569</c:v>
                </c:pt>
                <c:pt idx="60">
                  <c:v>71.428571428571431</c:v>
                </c:pt>
                <c:pt idx="61">
                  <c:v>67.571428571428569</c:v>
                </c:pt>
                <c:pt idx="62">
                  <c:v>67.857142857142861</c:v>
                </c:pt>
                <c:pt idx="63">
                  <c:v>101.57142857142857</c:v>
                </c:pt>
                <c:pt idx="64">
                  <c:v>103.28571428571429</c:v>
                </c:pt>
                <c:pt idx="65">
                  <c:v>104.71428571428571</c:v>
                </c:pt>
                <c:pt idx="66">
                  <c:v>114.85714285714286</c:v>
                </c:pt>
                <c:pt idx="67">
                  <c:v>119.14285714285714</c:v>
                </c:pt>
                <c:pt idx="68">
                  <c:v>124.42857142857143</c:v>
                </c:pt>
                <c:pt idx="69">
                  <c:v>127.14285714285714</c:v>
                </c:pt>
                <c:pt idx="70">
                  <c:v>86.714285714285708</c:v>
                </c:pt>
                <c:pt idx="71">
                  <c:v>89.571428571428569</c:v>
                </c:pt>
                <c:pt idx="72">
                  <c:v>94.428571428571431</c:v>
                </c:pt>
                <c:pt idx="73">
                  <c:v>93</c:v>
                </c:pt>
                <c:pt idx="74">
                  <c:v>98.142857142857139</c:v>
                </c:pt>
                <c:pt idx="75">
                  <c:v>98.428571428571431</c:v>
                </c:pt>
                <c:pt idx="76">
                  <c:v>100.28571428571429</c:v>
                </c:pt>
                <c:pt idx="77">
                  <c:v>115.14285714285714</c:v>
                </c:pt>
                <c:pt idx="78">
                  <c:v>112</c:v>
                </c:pt>
                <c:pt idx="79">
                  <c:v>107.42857142857143</c:v>
                </c:pt>
                <c:pt idx="80">
                  <c:v>112.42857142857143</c:v>
                </c:pt>
                <c:pt idx="81">
                  <c:v>116.42857142857143</c:v>
                </c:pt>
                <c:pt idx="82">
                  <c:v>120.28571428571429</c:v>
                </c:pt>
                <c:pt idx="83">
                  <c:v>118.71428571428571</c:v>
                </c:pt>
                <c:pt idx="84">
                  <c:v>113.42857142857143</c:v>
                </c:pt>
                <c:pt idx="85">
                  <c:v>114.14285714285714</c:v>
                </c:pt>
                <c:pt idx="86">
                  <c:v>115</c:v>
                </c:pt>
                <c:pt idx="87">
                  <c:v>109.42857142857143</c:v>
                </c:pt>
                <c:pt idx="88">
                  <c:v>102.57142857142857</c:v>
                </c:pt>
                <c:pt idx="89">
                  <c:v>98.142857142857139</c:v>
                </c:pt>
                <c:pt idx="90">
                  <c:v>97</c:v>
                </c:pt>
                <c:pt idx="91">
                  <c:v>99.714285714285708</c:v>
                </c:pt>
                <c:pt idx="92">
                  <c:v>100.42857142857143</c:v>
                </c:pt>
                <c:pt idx="93">
                  <c:v>102.85714285714286</c:v>
                </c:pt>
                <c:pt idx="94">
                  <c:v>102.14285714285714</c:v>
                </c:pt>
                <c:pt idx="95">
                  <c:v>101.71428571428571</c:v>
                </c:pt>
                <c:pt idx="96">
                  <c:v>102.14285714285714</c:v>
                </c:pt>
                <c:pt idx="97">
                  <c:v>100.71428571428571</c:v>
                </c:pt>
                <c:pt idx="98">
                  <c:v>97.714285714285708</c:v>
                </c:pt>
                <c:pt idx="99">
                  <c:v>96.571428571428569</c:v>
                </c:pt>
                <c:pt idx="100">
                  <c:v>93.285714285714292</c:v>
                </c:pt>
                <c:pt idx="101">
                  <c:v>92.571428571428569</c:v>
                </c:pt>
                <c:pt idx="102">
                  <c:v>93</c:v>
                </c:pt>
                <c:pt idx="103">
                  <c:v>92</c:v>
                </c:pt>
                <c:pt idx="104">
                  <c:v>93.857142857142861</c:v>
                </c:pt>
                <c:pt idx="105">
                  <c:v>94.142857142857139</c:v>
                </c:pt>
                <c:pt idx="106">
                  <c:v>94.285714285714292</c:v>
                </c:pt>
                <c:pt idx="107">
                  <c:v>94</c:v>
                </c:pt>
                <c:pt idx="108">
                  <c:v>89.285714285714292</c:v>
                </c:pt>
                <c:pt idx="109">
                  <c:v>91.857142857142861</c:v>
                </c:pt>
                <c:pt idx="110">
                  <c:v>90.428571428571431</c:v>
                </c:pt>
                <c:pt idx="111">
                  <c:v>87.714285714285708</c:v>
                </c:pt>
                <c:pt idx="112">
                  <c:v>88</c:v>
                </c:pt>
                <c:pt idx="113">
                  <c:v>87</c:v>
                </c:pt>
                <c:pt idx="114">
                  <c:v>87.571428571428569</c:v>
                </c:pt>
                <c:pt idx="115">
                  <c:v>92.714285714285708</c:v>
                </c:pt>
                <c:pt idx="116">
                  <c:v>91.857142857142861</c:v>
                </c:pt>
                <c:pt idx="117">
                  <c:v>93.142857142857139</c:v>
                </c:pt>
                <c:pt idx="118">
                  <c:v>98</c:v>
                </c:pt>
                <c:pt idx="119">
                  <c:v>87.714285714285708</c:v>
                </c:pt>
                <c:pt idx="120">
                  <c:v>88.571428571428569</c:v>
                </c:pt>
                <c:pt idx="121">
                  <c:v>89.571428571428569</c:v>
                </c:pt>
                <c:pt idx="122">
                  <c:v>91.428571428571431</c:v>
                </c:pt>
                <c:pt idx="123">
                  <c:v>91.142857142857139</c:v>
                </c:pt>
                <c:pt idx="124">
                  <c:v>94.428571428571431</c:v>
                </c:pt>
                <c:pt idx="125">
                  <c:v>92.857142857142861</c:v>
                </c:pt>
                <c:pt idx="126">
                  <c:v>107.42857142857143</c:v>
                </c:pt>
                <c:pt idx="127">
                  <c:v>108.42857142857143</c:v>
                </c:pt>
                <c:pt idx="128">
                  <c:v>108.71428571428571</c:v>
                </c:pt>
                <c:pt idx="129">
                  <c:v>112.71428571428571</c:v>
                </c:pt>
                <c:pt idx="130">
                  <c:v>109.71428571428571</c:v>
                </c:pt>
                <c:pt idx="131">
                  <c:v>109.85714285714286</c:v>
                </c:pt>
                <c:pt idx="132">
                  <c:v>109.85714285714286</c:v>
                </c:pt>
                <c:pt idx="133">
                  <c:v>108.28571428571429</c:v>
                </c:pt>
                <c:pt idx="134">
                  <c:v>108.57142857142857</c:v>
                </c:pt>
                <c:pt idx="135">
                  <c:v>108</c:v>
                </c:pt>
                <c:pt idx="136">
                  <c:v>105.85714285714286</c:v>
                </c:pt>
                <c:pt idx="137">
                  <c:v>110.85714285714286</c:v>
                </c:pt>
                <c:pt idx="138">
                  <c:v>109</c:v>
                </c:pt>
                <c:pt idx="139">
                  <c:v>110</c:v>
                </c:pt>
                <c:pt idx="140">
                  <c:v>106.57142857142857</c:v>
                </c:pt>
                <c:pt idx="141">
                  <c:v>108.71428571428571</c:v>
                </c:pt>
                <c:pt idx="142">
                  <c:v>111.57142857142857</c:v>
                </c:pt>
                <c:pt idx="143">
                  <c:v>114.42857142857143</c:v>
                </c:pt>
                <c:pt idx="144">
                  <c:v>112.42857142857143</c:v>
                </c:pt>
                <c:pt idx="145">
                  <c:v>116.14285714285714</c:v>
                </c:pt>
                <c:pt idx="146">
                  <c:v>115.14285714285714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EE-403A-B2D3-D1F90075F842}"/>
            </c:ext>
          </c:extLst>
        </c:ser>
        <c:ser>
          <c:idx val="7"/>
          <c:order val="3"/>
          <c:tx>
            <c:v>Chile (ajuste pop.)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Chile!$A$339:$A$485</c:f>
              <c:numCache>
                <c:formatCode>m/d/yyyy</c:formatCode>
                <c:ptCount val="147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</c:numCache>
            </c:numRef>
          </c:xVal>
          <c:yVal>
            <c:numRef>
              <c:f>Chile!$L$339:$L$485</c:f>
              <c:numCache>
                <c:formatCode>0</c:formatCode>
                <c:ptCount val="147"/>
                <c:pt idx="0">
                  <c:v>719.21725138667045</c:v>
                </c:pt>
                <c:pt idx="1">
                  <c:v>716.03487416814539</c:v>
                </c:pt>
                <c:pt idx="2">
                  <c:v>709.67011973109527</c:v>
                </c:pt>
                <c:pt idx="3">
                  <c:v>751.04102357192141</c:v>
                </c:pt>
                <c:pt idx="4">
                  <c:v>749.44983496265888</c:v>
                </c:pt>
                <c:pt idx="5">
                  <c:v>771.72647549233443</c:v>
                </c:pt>
                <c:pt idx="6">
                  <c:v>825.82688820726082</c:v>
                </c:pt>
                <c:pt idx="7">
                  <c:v>856.05947178324936</c:v>
                </c:pt>
                <c:pt idx="8">
                  <c:v>852.87709456472419</c:v>
                </c:pt>
                <c:pt idx="9">
                  <c:v>852.87709456472419</c:v>
                </c:pt>
                <c:pt idx="10">
                  <c:v>886.29205535923768</c:v>
                </c:pt>
                <c:pt idx="11">
                  <c:v>876.74492370366227</c:v>
                </c:pt>
                <c:pt idx="12">
                  <c:v>884.70086674997503</c:v>
                </c:pt>
                <c:pt idx="13">
                  <c:v>830.60045403504864</c:v>
                </c:pt>
                <c:pt idx="14">
                  <c:v>825.82688820726082</c:v>
                </c:pt>
                <c:pt idx="15">
                  <c:v>835.37401986283624</c:v>
                </c:pt>
                <c:pt idx="16">
                  <c:v>841.73877429988636</c:v>
                </c:pt>
                <c:pt idx="17">
                  <c:v>844.92115151841153</c:v>
                </c:pt>
                <c:pt idx="18">
                  <c:v>854.46828317398672</c:v>
                </c:pt>
                <c:pt idx="19">
                  <c:v>871.97135787587479</c:v>
                </c:pt>
                <c:pt idx="20">
                  <c:v>902.2039414518631</c:v>
                </c:pt>
                <c:pt idx="21">
                  <c:v>903.79513006112552</c:v>
                </c:pt>
                <c:pt idx="22">
                  <c:v>891.06562118702527</c:v>
                </c:pt>
                <c:pt idx="23">
                  <c:v>881.51848953145009</c:v>
                </c:pt>
                <c:pt idx="24">
                  <c:v>852.87709456472419</c:v>
                </c:pt>
                <c:pt idx="25">
                  <c:v>878.33611231292502</c:v>
                </c:pt>
                <c:pt idx="26">
                  <c:v>844.92115151841153</c:v>
                </c:pt>
                <c:pt idx="27">
                  <c:v>797.18549324053515</c:v>
                </c:pt>
                <c:pt idx="28">
                  <c:v>798.77668184979768</c:v>
                </c:pt>
                <c:pt idx="29">
                  <c:v>806.73262489611045</c:v>
                </c:pt>
                <c:pt idx="30">
                  <c:v>817.87094516094817</c:v>
                </c:pt>
                <c:pt idx="31">
                  <c:v>814.68856794242311</c:v>
                </c:pt>
                <c:pt idx="32">
                  <c:v>800.36787045906021</c:v>
                </c:pt>
                <c:pt idx="33">
                  <c:v>798.77668184979768</c:v>
                </c:pt>
                <c:pt idx="34">
                  <c:v>843.32996290914889</c:v>
                </c:pt>
                <c:pt idx="35">
                  <c:v>849.69471734619913</c:v>
                </c:pt>
                <c:pt idx="36">
                  <c:v>848.10352873693648</c:v>
                </c:pt>
                <c:pt idx="37">
                  <c:v>844.92115151841153</c:v>
                </c:pt>
                <c:pt idx="38">
                  <c:v>840.14758569062394</c:v>
                </c:pt>
                <c:pt idx="39">
                  <c:v>840.14758569062394</c:v>
                </c:pt>
                <c:pt idx="40">
                  <c:v>846.51234012767407</c:v>
                </c:pt>
                <c:pt idx="41">
                  <c:v>803.55024767758528</c:v>
                </c:pt>
                <c:pt idx="42">
                  <c:v>800.36787045906021</c:v>
                </c:pt>
                <c:pt idx="43">
                  <c:v>792.41192741274745</c:v>
                </c:pt>
                <c:pt idx="44">
                  <c:v>798.77668184979768</c:v>
                </c:pt>
                <c:pt idx="45">
                  <c:v>833.7828312535737</c:v>
                </c:pt>
                <c:pt idx="46">
                  <c:v>832.19164264431106</c:v>
                </c:pt>
                <c:pt idx="47">
                  <c:v>900.61275284260068</c:v>
                </c:pt>
                <c:pt idx="48">
                  <c:v>949.93959972973948</c:v>
                </c:pt>
                <c:pt idx="49">
                  <c:v>969.03386304088997</c:v>
                </c:pt>
                <c:pt idx="50">
                  <c:v>965.85148582236479</c:v>
                </c:pt>
                <c:pt idx="51">
                  <c:v>970.62505165015261</c:v>
                </c:pt>
                <c:pt idx="52">
                  <c:v>996.08406939835334</c:v>
                </c:pt>
                <c:pt idx="53">
                  <c:v>1011.9959554909788</c:v>
                </c:pt>
                <c:pt idx="54">
                  <c:v>964.26029721310238</c:v>
                </c:pt>
                <c:pt idx="55">
                  <c:v>962.66910860383996</c:v>
                </c:pt>
                <c:pt idx="56">
                  <c:v>934.02771363711406</c:v>
                </c:pt>
                <c:pt idx="57">
                  <c:v>946.75722251121431</c:v>
                </c:pt>
                <c:pt idx="58">
                  <c:v>932.43652502785142</c:v>
                </c:pt>
                <c:pt idx="59">
                  <c:v>852.87709456472419</c:v>
                </c:pt>
                <c:pt idx="60">
                  <c:v>795.59430463127262</c:v>
                </c:pt>
                <c:pt idx="61">
                  <c:v>752.63221218118383</c:v>
                </c:pt>
                <c:pt idx="62">
                  <c:v>755.81458939970901</c:v>
                </c:pt>
                <c:pt idx="63">
                  <c:v>1131.3351011856696</c:v>
                </c:pt>
                <c:pt idx="64">
                  <c:v>1150.4293644968202</c:v>
                </c:pt>
                <c:pt idx="65">
                  <c:v>1166.3412505894455</c:v>
                </c:pt>
                <c:pt idx="66">
                  <c:v>1279.3156418470862</c:v>
                </c:pt>
                <c:pt idx="67">
                  <c:v>1327.0513001249626</c:v>
                </c:pt>
                <c:pt idx="68">
                  <c:v>1385.9252786676768</c:v>
                </c:pt>
                <c:pt idx="69">
                  <c:v>1416.1578622436652</c:v>
                </c:pt>
                <c:pt idx="70">
                  <c:v>965.85148582236479</c:v>
                </c:pt>
                <c:pt idx="71">
                  <c:v>997.67525800761587</c:v>
                </c:pt>
                <c:pt idx="72">
                  <c:v>1051.7756707225424</c:v>
                </c:pt>
                <c:pt idx="73">
                  <c:v>1035.8637846299171</c:v>
                </c:pt>
                <c:pt idx="74">
                  <c:v>1093.1465745633684</c:v>
                </c:pt>
                <c:pt idx="75">
                  <c:v>1096.3289517818937</c:v>
                </c:pt>
                <c:pt idx="76">
                  <c:v>1117.0144037023067</c:v>
                </c:pt>
                <c:pt idx="77">
                  <c:v>1282.4980190656113</c:v>
                </c:pt>
                <c:pt idx="78">
                  <c:v>1247.4918696618354</c:v>
                </c:pt>
                <c:pt idx="79">
                  <c:v>1196.5738341654339</c:v>
                </c:pt>
                <c:pt idx="80">
                  <c:v>1252.2654354896231</c:v>
                </c:pt>
                <c:pt idx="81">
                  <c:v>1296.8187165489744</c:v>
                </c:pt>
                <c:pt idx="82">
                  <c:v>1339.7808089990631</c:v>
                </c:pt>
                <c:pt idx="83">
                  <c:v>1322.2777342971751</c:v>
                </c:pt>
                <c:pt idx="84">
                  <c:v>1263.4037557544609</c:v>
                </c:pt>
                <c:pt idx="85">
                  <c:v>1271.3596988007735</c:v>
                </c:pt>
                <c:pt idx="86">
                  <c:v>1280.9068304563489</c:v>
                </c:pt>
                <c:pt idx="87">
                  <c:v>1218.8504746951096</c:v>
                </c:pt>
                <c:pt idx="88">
                  <c:v>1142.4734214505074</c:v>
                </c:pt>
                <c:pt idx="89">
                  <c:v>1093.1465745633684</c:v>
                </c:pt>
                <c:pt idx="90">
                  <c:v>1080.4170656892682</c:v>
                </c:pt>
                <c:pt idx="91">
                  <c:v>1110.6496492652566</c:v>
                </c:pt>
                <c:pt idx="92">
                  <c:v>1118.6055923115694</c:v>
                </c:pt>
                <c:pt idx="93">
                  <c:v>1145.6557986690327</c:v>
                </c:pt>
                <c:pt idx="94">
                  <c:v>1137.6998556227197</c:v>
                </c:pt>
                <c:pt idx="95">
                  <c:v>1132.9262897949322</c:v>
                </c:pt>
                <c:pt idx="96">
                  <c:v>1137.6998556227197</c:v>
                </c:pt>
                <c:pt idx="97">
                  <c:v>1121.7879695300944</c:v>
                </c:pt>
                <c:pt idx="98">
                  <c:v>1088.3730087355809</c:v>
                </c:pt>
                <c:pt idx="99">
                  <c:v>1075.6434998614807</c:v>
                </c:pt>
                <c:pt idx="100">
                  <c:v>1039.0461618484421</c:v>
                </c:pt>
                <c:pt idx="101">
                  <c:v>1031.0902188021291</c:v>
                </c:pt>
                <c:pt idx="102">
                  <c:v>1035.8637846299171</c:v>
                </c:pt>
                <c:pt idx="103">
                  <c:v>1024.7254643650792</c:v>
                </c:pt>
                <c:pt idx="104">
                  <c:v>1045.4109162854922</c:v>
                </c:pt>
                <c:pt idx="105">
                  <c:v>1048.5932935040173</c:v>
                </c:pt>
                <c:pt idx="106">
                  <c:v>1050.18448211328</c:v>
                </c:pt>
                <c:pt idx="107">
                  <c:v>1047.0021048947547</c:v>
                </c:pt>
                <c:pt idx="108">
                  <c:v>994.4928807890908</c:v>
                </c:pt>
                <c:pt idx="109">
                  <c:v>1023.1342757558166</c:v>
                </c:pt>
                <c:pt idx="110">
                  <c:v>1007.2223896631912</c:v>
                </c:pt>
                <c:pt idx="111">
                  <c:v>976.98980608720262</c:v>
                </c:pt>
                <c:pt idx="112">
                  <c:v>980.1721833057278</c:v>
                </c:pt>
                <c:pt idx="113">
                  <c:v>969.03386304088997</c:v>
                </c:pt>
                <c:pt idx="114">
                  <c:v>975.39861747794021</c:v>
                </c:pt>
                <c:pt idx="115">
                  <c:v>1032.6814074113918</c:v>
                </c:pt>
                <c:pt idx="116">
                  <c:v>1023.1342757558166</c:v>
                </c:pt>
                <c:pt idx="117">
                  <c:v>1037.4549732391795</c:v>
                </c:pt>
                <c:pt idx="118">
                  <c:v>1091.555385954106</c:v>
                </c:pt>
                <c:pt idx="119">
                  <c:v>976.98980608720262</c:v>
                </c:pt>
                <c:pt idx="120">
                  <c:v>986.53693774277804</c:v>
                </c:pt>
                <c:pt idx="121">
                  <c:v>997.67525800761587</c:v>
                </c:pt>
                <c:pt idx="122">
                  <c:v>1018.360709928029</c:v>
                </c:pt>
                <c:pt idx="123">
                  <c:v>1015.1783327095037</c:v>
                </c:pt>
                <c:pt idx="124">
                  <c:v>1051.7756707225424</c:v>
                </c:pt>
                <c:pt idx="125">
                  <c:v>1034.2725960206544</c:v>
                </c:pt>
                <c:pt idx="126">
                  <c:v>1196.5738341654339</c:v>
                </c:pt>
                <c:pt idx="127">
                  <c:v>1207.7121544302718</c:v>
                </c:pt>
                <c:pt idx="128">
                  <c:v>1210.8945316487968</c:v>
                </c:pt>
                <c:pt idx="129">
                  <c:v>1255.4478127081481</c:v>
                </c:pt>
                <c:pt idx="130">
                  <c:v>1222.0328519136347</c:v>
                </c:pt>
                <c:pt idx="131">
                  <c:v>1223.6240405228973</c:v>
                </c:pt>
                <c:pt idx="132">
                  <c:v>1223.6240405228973</c:v>
                </c:pt>
                <c:pt idx="133">
                  <c:v>1206.1209658210093</c:v>
                </c:pt>
                <c:pt idx="134">
                  <c:v>1209.3033430395342</c:v>
                </c:pt>
                <c:pt idx="135">
                  <c:v>1202.9385886024843</c:v>
                </c:pt>
                <c:pt idx="136">
                  <c:v>1179.070759463546</c:v>
                </c:pt>
                <c:pt idx="137">
                  <c:v>1234.7623607877351</c:v>
                </c:pt>
                <c:pt idx="138">
                  <c:v>1214.0769088673221</c:v>
                </c:pt>
                <c:pt idx="139">
                  <c:v>1225.2152291321597</c:v>
                </c:pt>
                <c:pt idx="140">
                  <c:v>1187.0267025098588</c:v>
                </c:pt>
                <c:pt idx="141">
                  <c:v>1210.8945316487968</c:v>
                </c:pt>
                <c:pt idx="142">
                  <c:v>1242.7183038340479</c:v>
                </c:pt>
                <c:pt idx="143">
                  <c:v>1274.5420760192987</c:v>
                </c:pt>
                <c:pt idx="144">
                  <c:v>1252.2654354896231</c:v>
                </c:pt>
                <c:pt idx="145">
                  <c:v>1293.6363393304491</c:v>
                </c:pt>
                <c:pt idx="146">
                  <c:v>1282.4980190656113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EE-403A-B2D3-D1F90075F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1400"/>
        <c:axId val="412968616"/>
      </c:scatterChart>
      <c:valAx>
        <c:axId val="412961400"/>
        <c:scaling>
          <c:orientation val="minMax"/>
          <c:max val="44371"/>
          <c:min val="4422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8616"/>
        <c:crosses val="autoZero"/>
        <c:crossBetween val="midCat"/>
        <c:majorUnit val="15"/>
      </c:valAx>
      <c:valAx>
        <c:axId val="4129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diários (média móvel de 7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140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173945520827"/>
          <c:y val="2.2355070279494897E-2"/>
          <c:w val="0.85221358604711617"/>
          <c:h val="0.86208125769993038"/>
        </c:manualLayout>
      </c:layout>
      <c:scatterChart>
        <c:scatterStyle val="lineMarker"/>
        <c:varyColors val="0"/>
        <c:ser>
          <c:idx val="0"/>
          <c:order val="0"/>
          <c:tx>
            <c:v>Brasil (registrado)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Cálculos!$B$4:$B$161</c:f>
              <c:numCache>
                <c:formatCode>0</c:formatCode>
                <c:ptCount val="158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F-4883-9F5D-AF80C9CDCD86}"/>
            </c:ext>
          </c:extLst>
        </c:ser>
        <c:ser>
          <c:idx val="2"/>
          <c:order val="1"/>
          <c:tx>
            <c:v>Chile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Cálculos!$D$4:$D$161</c:f>
              <c:numCache>
                <c:formatCode>0</c:formatCode>
                <c:ptCount val="158"/>
                <c:pt idx="0">
                  <c:v>827.24286012902974</c:v>
                </c:pt>
                <c:pt idx="1">
                  <c:v>849.5195006587054</c:v>
                </c:pt>
                <c:pt idx="2">
                  <c:v>854.29306648649299</c:v>
                </c:pt>
                <c:pt idx="3">
                  <c:v>827.24286012902974</c:v>
                </c:pt>
                <c:pt idx="4">
                  <c:v>833.60761456607986</c:v>
                </c:pt>
                <c:pt idx="5">
                  <c:v>843.15474622165516</c:v>
                </c:pt>
                <c:pt idx="6">
                  <c:v>841.56355761239263</c:v>
                </c:pt>
                <c:pt idx="7">
                  <c:v>870.20495257911841</c:v>
                </c:pt>
                <c:pt idx="8">
                  <c:v>884.5256500624813</c:v>
                </c:pt>
                <c:pt idx="9">
                  <c:v>887.70802728100637</c:v>
                </c:pt>
                <c:pt idx="10">
                  <c:v>946.58200582372058</c:v>
                </c:pt>
                <c:pt idx="11">
                  <c:v>940.21725138667045</c:v>
                </c:pt>
                <c:pt idx="12">
                  <c:v>937.03487416814539</c:v>
                </c:pt>
                <c:pt idx="13">
                  <c:v>930.67011973109527</c:v>
                </c:pt>
                <c:pt idx="14">
                  <c:v>972.04102357192141</c:v>
                </c:pt>
                <c:pt idx="15">
                  <c:v>970.44983496265888</c:v>
                </c:pt>
                <c:pt idx="16">
                  <c:v>992.72647549233443</c:v>
                </c:pt>
                <c:pt idx="17">
                  <c:v>1046.8268882072607</c:v>
                </c:pt>
                <c:pt idx="18">
                  <c:v>1077.0594717832494</c:v>
                </c:pt>
                <c:pt idx="19">
                  <c:v>1073.8770945647243</c:v>
                </c:pt>
                <c:pt idx="20">
                  <c:v>1073.8770945647243</c:v>
                </c:pt>
                <c:pt idx="21">
                  <c:v>1107.2920553592376</c:v>
                </c:pt>
                <c:pt idx="22">
                  <c:v>1097.7449237036622</c:v>
                </c:pt>
                <c:pt idx="23">
                  <c:v>1105.7008667499749</c:v>
                </c:pt>
                <c:pt idx="24">
                  <c:v>1051.6004540350486</c:v>
                </c:pt>
                <c:pt idx="25">
                  <c:v>1046.8268882072607</c:v>
                </c:pt>
                <c:pt idx="26">
                  <c:v>1056.3740198628361</c:v>
                </c:pt>
                <c:pt idx="27">
                  <c:v>1062.7387742998862</c:v>
                </c:pt>
                <c:pt idx="28">
                  <c:v>1065.9211515184115</c:v>
                </c:pt>
                <c:pt idx="29">
                  <c:v>1075.4682831739867</c:v>
                </c:pt>
                <c:pt idx="30">
                  <c:v>1092.9713578758747</c:v>
                </c:pt>
                <c:pt idx="31">
                  <c:v>1123.2039414518631</c:v>
                </c:pt>
                <c:pt idx="32">
                  <c:v>1124.7951300611255</c:v>
                </c:pt>
                <c:pt idx="33">
                  <c:v>1112.0656211870253</c:v>
                </c:pt>
                <c:pt idx="34">
                  <c:v>1102.5184895314501</c:v>
                </c:pt>
                <c:pt idx="35">
                  <c:v>1073.8770945647243</c:v>
                </c:pt>
                <c:pt idx="36">
                  <c:v>1099.336112312925</c:v>
                </c:pt>
                <c:pt idx="37">
                  <c:v>1065.9211515184115</c:v>
                </c:pt>
                <c:pt idx="38">
                  <c:v>1018.1854932405352</c:v>
                </c:pt>
                <c:pt idx="39">
                  <c:v>1019.7766818497977</c:v>
                </c:pt>
                <c:pt idx="40">
                  <c:v>1027.7326248961103</c:v>
                </c:pt>
                <c:pt idx="41">
                  <c:v>1038.8709451609482</c:v>
                </c:pt>
                <c:pt idx="42">
                  <c:v>1035.6885679424231</c:v>
                </c:pt>
                <c:pt idx="43">
                  <c:v>1021.3678704590602</c:v>
                </c:pt>
                <c:pt idx="44">
                  <c:v>1019.7766818497977</c:v>
                </c:pt>
                <c:pt idx="45">
                  <c:v>1064.3299629091489</c:v>
                </c:pt>
                <c:pt idx="46">
                  <c:v>1070.694717346199</c:v>
                </c:pt>
                <c:pt idx="47">
                  <c:v>1069.1035287369364</c:v>
                </c:pt>
                <c:pt idx="48">
                  <c:v>1065.9211515184115</c:v>
                </c:pt>
                <c:pt idx="49">
                  <c:v>1061.1475856906241</c:v>
                </c:pt>
                <c:pt idx="50">
                  <c:v>1061.1475856906241</c:v>
                </c:pt>
                <c:pt idx="51">
                  <c:v>1067.5123401276742</c:v>
                </c:pt>
                <c:pt idx="52">
                  <c:v>1024.5502476775853</c:v>
                </c:pt>
                <c:pt idx="53">
                  <c:v>1021.3678704590602</c:v>
                </c:pt>
                <c:pt idx="54">
                  <c:v>1013.4119274127474</c:v>
                </c:pt>
                <c:pt idx="55">
                  <c:v>1019.7766818497977</c:v>
                </c:pt>
                <c:pt idx="56">
                  <c:v>1054.7828312535737</c:v>
                </c:pt>
                <c:pt idx="57">
                  <c:v>1053.1916426443111</c:v>
                </c:pt>
                <c:pt idx="58">
                  <c:v>1121.6127528426007</c:v>
                </c:pt>
                <c:pt idx="59">
                  <c:v>1170.9395997297395</c:v>
                </c:pt>
                <c:pt idx="60">
                  <c:v>1190.0338630408901</c:v>
                </c:pt>
                <c:pt idx="61">
                  <c:v>1186.8514858223648</c:v>
                </c:pt>
                <c:pt idx="62">
                  <c:v>1191.6250516501527</c:v>
                </c:pt>
                <c:pt idx="63">
                  <c:v>1217.0840693983532</c:v>
                </c:pt>
                <c:pt idx="64">
                  <c:v>1232.9959554909788</c:v>
                </c:pt>
                <c:pt idx="65">
                  <c:v>1185.2602972131024</c:v>
                </c:pt>
                <c:pt idx="66">
                  <c:v>1183.66910860384</c:v>
                </c:pt>
                <c:pt idx="67">
                  <c:v>1155.0277136371142</c:v>
                </c:pt>
                <c:pt idx="68">
                  <c:v>1167.7572225112144</c:v>
                </c:pt>
                <c:pt idx="69">
                  <c:v>1153.4365250278515</c:v>
                </c:pt>
                <c:pt idx="70">
                  <c:v>1073.8770945647243</c:v>
                </c:pt>
                <c:pt idx="71">
                  <c:v>1016.5943046312726</c:v>
                </c:pt>
                <c:pt idx="72">
                  <c:v>973.63221218118383</c:v>
                </c:pt>
                <c:pt idx="73">
                  <c:v>976.81458939970901</c:v>
                </c:pt>
                <c:pt idx="74">
                  <c:v>1352.3351011856696</c:v>
                </c:pt>
                <c:pt idx="75">
                  <c:v>1371.4293644968202</c:v>
                </c:pt>
                <c:pt idx="76">
                  <c:v>1387.3412505894455</c:v>
                </c:pt>
                <c:pt idx="77">
                  <c:v>1500.3156418470862</c:v>
                </c:pt>
                <c:pt idx="78">
                  <c:v>1548.0513001249626</c:v>
                </c:pt>
                <c:pt idx="79">
                  <c:v>1606.9252786676768</c:v>
                </c:pt>
                <c:pt idx="80">
                  <c:v>1637.1578622436652</c:v>
                </c:pt>
                <c:pt idx="81">
                  <c:v>1186.8514858223648</c:v>
                </c:pt>
                <c:pt idx="82">
                  <c:v>1218.6752580076159</c:v>
                </c:pt>
                <c:pt idx="83">
                  <c:v>1272.7756707225424</c:v>
                </c:pt>
                <c:pt idx="84">
                  <c:v>1256.8637846299171</c:v>
                </c:pt>
                <c:pt idx="85">
                  <c:v>1314.1465745633684</c:v>
                </c:pt>
                <c:pt idx="86">
                  <c:v>1317.3289517818937</c:v>
                </c:pt>
                <c:pt idx="87">
                  <c:v>1338.0144037023067</c:v>
                </c:pt>
                <c:pt idx="88">
                  <c:v>1503.4980190656113</c:v>
                </c:pt>
                <c:pt idx="89">
                  <c:v>1468.4918696618354</c:v>
                </c:pt>
                <c:pt idx="90">
                  <c:v>1417.5738341654339</c:v>
                </c:pt>
                <c:pt idx="91">
                  <c:v>1473.2654354896231</c:v>
                </c:pt>
                <c:pt idx="92">
                  <c:v>1517.8187165489744</c:v>
                </c:pt>
                <c:pt idx="93">
                  <c:v>1560.7808089990631</c:v>
                </c:pt>
                <c:pt idx="94">
                  <c:v>1543.2777342971751</c:v>
                </c:pt>
                <c:pt idx="95">
                  <c:v>1484.4037557544609</c:v>
                </c:pt>
                <c:pt idx="96">
                  <c:v>1492.3596988007735</c:v>
                </c:pt>
                <c:pt idx="97">
                  <c:v>1501.9068304563489</c:v>
                </c:pt>
                <c:pt idx="98">
                  <c:v>1439.8504746951096</c:v>
                </c:pt>
                <c:pt idx="99">
                  <c:v>1363.4734214505074</c:v>
                </c:pt>
                <c:pt idx="100">
                  <c:v>1314.1465745633684</c:v>
                </c:pt>
                <c:pt idx="101">
                  <c:v>1301.4170656892682</c:v>
                </c:pt>
                <c:pt idx="102">
                  <c:v>1331.6496492652566</c:v>
                </c:pt>
                <c:pt idx="103">
                  <c:v>1339.6055923115694</c:v>
                </c:pt>
                <c:pt idx="104">
                  <c:v>1366.6557986690327</c:v>
                </c:pt>
                <c:pt idx="105">
                  <c:v>1358.6998556227197</c:v>
                </c:pt>
                <c:pt idx="106">
                  <c:v>1353.9262897949322</c:v>
                </c:pt>
                <c:pt idx="107">
                  <c:v>1358.6998556227197</c:v>
                </c:pt>
                <c:pt idx="108">
                  <c:v>1342.7879695300944</c:v>
                </c:pt>
                <c:pt idx="109">
                  <c:v>1309.3730087355809</c:v>
                </c:pt>
                <c:pt idx="110">
                  <c:v>1296.6434998614807</c:v>
                </c:pt>
                <c:pt idx="111">
                  <c:v>1260.0461618484421</c:v>
                </c:pt>
                <c:pt idx="112">
                  <c:v>1252.0902188021291</c:v>
                </c:pt>
                <c:pt idx="113">
                  <c:v>1256.8637846299171</c:v>
                </c:pt>
                <c:pt idx="114">
                  <c:v>1245.7254643650792</c:v>
                </c:pt>
                <c:pt idx="115">
                  <c:v>1266.4109162854922</c:v>
                </c:pt>
                <c:pt idx="116">
                  <c:v>1269.5932935040173</c:v>
                </c:pt>
                <c:pt idx="117">
                  <c:v>1271.18448211328</c:v>
                </c:pt>
                <c:pt idx="118">
                  <c:v>1268.0021048947547</c:v>
                </c:pt>
                <c:pt idx="119">
                  <c:v>1215.4928807890908</c:v>
                </c:pt>
                <c:pt idx="120">
                  <c:v>1244.1342757558166</c:v>
                </c:pt>
                <c:pt idx="121">
                  <c:v>1228.2223896631913</c:v>
                </c:pt>
                <c:pt idx="122">
                  <c:v>1197.9898060872026</c:v>
                </c:pt>
                <c:pt idx="123">
                  <c:v>1201.1721833057277</c:v>
                </c:pt>
                <c:pt idx="124">
                  <c:v>1190.0338630408901</c:v>
                </c:pt>
                <c:pt idx="125">
                  <c:v>1196.3986174779402</c:v>
                </c:pt>
                <c:pt idx="126">
                  <c:v>1253.6814074113918</c:v>
                </c:pt>
                <c:pt idx="127">
                  <c:v>1244.1342757558166</c:v>
                </c:pt>
                <c:pt idx="128">
                  <c:v>1258.4549732391795</c:v>
                </c:pt>
                <c:pt idx="129">
                  <c:v>1312.555385954106</c:v>
                </c:pt>
                <c:pt idx="130">
                  <c:v>1197.9898060872026</c:v>
                </c:pt>
                <c:pt idx="131">
                  <c:v>1207.536937742778</c:v>
                </c:pt>
                <c:pt idx="132">
                  <c:v>1218.6752580076159</c:v>
                </c:pt>
                <c:pt idx="133">
                  <c:v>1239.3607099280289</c:v>
                </c:pt>
                <c:pt idx="134">
                  <c:v>1236.1783327095036</c:v>
                </c:pt>
                <c:pt idx="135">
                  <c:v>1272.7756707225424</c:v>
                </c:pt>
                <c:pt idx="136">
                  <c:v>1255.2725960206544</c:v>
                </c:pt>
                <c:pt idx="137">
                  <c:v>1417.5738341654339</c:v>
                </c:pt>
                <c:pt idx="138">
                  <c:v>1428.7121544302718</c:v>
                </c:pt>
                <c:pt idx="139">
                  <c:v>1431.8945316487968</c:v>
                </c:pt>
                <c:pt idx="140">
                  <c:v>1476.4478127081481</c:v>
                </c:pt>
                <c:pt idx="141">
                  <c:v>1443.0328519136347</c:v>
                </c:pt>
                <c:pt idx="142">
                  <c:v>1444.6240405228973</c:v>
                </c:pt>
                <c:pt idx="143">
                  <c:v>1444.6240405228973</c:v>
                </c:pt>
                <c:pt idx="144">
                  <c:v>1427.1209658210093</c:v>
                </c:pt>
                <c:pt idx="145">
                  <c:v>1430.3033430395342</c:v>
                </c:pt>
                <c:pt idx="146">
                  <c:v>1423.9385886024843</c:v>
                </c:pt>
                <c:pt idx="147">
                  <c:v>1400.070759463546</c:v>
                </c:pt>
                <c:pt idx="148">
                  <c:v>1455.7623607877351</c:v>
                </c:pt>
                <c:pt idx="149">
                  <c:v>1435.0769088673221</c:v>
                </c:pt>
                <c:pt idx="150">
                  <c:v>1446.2152291321597</c:v>
                </c:pt>
                <c:pt idx="151">
                  <c:v>1408.0267025098588</c:v>
                </c:pt>
                <c:pt idx="152">
                  <c:v>1431.8945316487968</c:v>
                </c:pt>
                <c:pt idx="153">
                  <c:v>1463.7183038340479</c:v>
                </c:pt>
                <c:pt idx="154">
                  <c:v>1495.5420760192987</c:v>
                </c:pt>
                <c:pt idx="155">
                  <c:v>1473.2654354896231</c:v>
                </c:pt>
                <c:pt idx="156">
                  <c:v>1514.6363393304491</c:v>
                </c:pt>
                <c:pt idx="157">
                  <c:v>1503.4980190656113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F-4883-9F5D-AF80C9CD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1400"/>
        <c:axId val="412968616"/>
      </c:scatterChart>
      <c:valAx>
        <c:axId val="412961400"/>
        <c:scaling>
          <c:orientation val="minMax"/>
          <c:max val="44371"/>
          <c:min val="4422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8616"/>
        <c:crosses val="autoZero"/>
        <c:crossBetween val="midCat"/>
        <c:majorUnit val="15"/>
      </c:valAx>
      <c:valAx>
        <c:axId val="4129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diários (média móvel de 7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140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173945520827"/>
          <c:y val="2.2355070279494897E-2"/>
          <c:w val="0.85221358604711617"/>
          <c:h val="0.86208125769993038"/>
        </c:manualLayout>
      </c:layout>
      <c:scatterChart>
        <c:scatterStyle val="lineMarker"/>
        <c:varyColors val="0"/>
        <c:ser>
          <c:idx val="0"/>
          <c:order val="0"/>
          <c:tx>
            <c:v>Brasil (registrado)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Cálculos!$B$4:$B$161</c:f>
              <c:numCache>
                <c:formatCode>0</c:formatCode>
                <c:ptCount val="158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2-461B-8E15-AF1B6E626797}"/>
            </c:ext>
          </c:extLst>
        </c:ser>
        <c:ser>
          <c:idx val="2"/>
          <c:order val="1"/>
          <c:tx>
            <c:v>Chile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Cálculos!$D$4:$D$161</c:f>
              <c:numCache>
                <c:formatCode>0</c:formatCode>
                <c:ptCount val="158"/>
                <c:pt idx="0">
                  <c:v>827.24286012902974</c:v>
                </c:pt>
                <c:pt idx="1">
                  <c:v>849.5195006587054</c:v>
                </c:pt>
                <c:pt idx="2">
                  <c:v>854.29306648649299</c:v>
                </c:pt>
                <c:pt idx="3">
                  <c:v>827.24286012902974</c:v>
                </c:pt>
                <c:pt idx="4">
                  <c:v>833.60761456607986</c:v>
                </c:pt>
                <c:pt idx="5">
                  <c:v>843.15474622165516</c:v>
                </c:pt>
                <c:pt idx="6">
                  <c:v>841.56355761239263</c:v>
                </c:pt>
                <c:pt idx="7">
                  <c:v>870.20495257911841</c:v>
                </c:pt>
                <c:pt idx="8">
                  <c:v>884.5256500624813</c:v>
                </c:pt>
                <c:pt idx="9">
                  <c:v>887.70802728100637</c:v>
                </c:pt>
                <c:pt idx="10">
                  <c:v>946.58200582372058</c:v>
                </c:pt>
                <c:pt idx="11">
                  <c:v>940.21725138667045</c:v>
                </c:pt>
                <c:pt idx="12">
                  <c:v>937.03487416814539</c:v>
                </c:pt>
                <c:pt idx="13">
                  <c:v>930.67011973109527</c:v>
                </c:pt>
                <c:pt idx="14">
                  <c:v>972.04102357192141</c:v>
                </c:pt>
                <c:pt idx="15">
                  <c:v>970.44983496265888</c:v>
                </c:pt>
                <c:pt idx="16">
                  <c:v>992.72647549233443</c:v>
                </c:pt>
                <c:pt idx="17">
                  <c:v>1046.8268882072607</c:v>
                </c:pt>
                <c:pt idx="18">
                  <c:v>1077.0594717832494</c:v>
                </c:pt>
                <c:pt idx="19">
                  <c:v>1073.8770945647243</c:v>
                </c:pt>
                <c:pt idx="20">
                  <c:v>1073.8770945647243</c:v>
                </c:pt>
                <c:pt idx="21">
                  <c:v>1107.2920553592376</c:v>
                </c:pt>
                <c:pt idx="22">
                  <c:v>1097.7449237036622</c:v>
                </c:pt>
                <c:pt idx="23">
                  <c:v>1105.7008667499749</c:v>
                </c:pt>
                <c:pt idx="24">
                  <c:v>1051.6004540350486</c:v>
                </c:pt>
                <c:pt idx="25">
                  <c:v>1046.8268882072607</c:v>
                </c:pt>
                <c:pt idx="26">
                  <c:v>1056.3740198628361</c:v>
                </c:pt>
                <c:pt idx="27">
                  <c:v>1062.7387742998862</c:v>
                </c:pt>
                <c:pt idx="28">
                  <c:v>1065.9211515184115</c:v>
                </c:pt>
                <c:pt idx="29">
                  <c:v>1075.4682831739867</c:v>
                </c:pt>
                <c:pt idx="30">
                  <c:v>1092.9713578758747</c:v>
                </c:pt>
                <c:pt idx="31">
                  <c:v>1123.2039414518631</c:v>
                </c:pt>
                <c:pt idx="32">
                  <c:v>1124.7951300611255</c:v>
                </c:pt>
                <c:pt idx="33">
                  <c:v>1112.0656211870253</c:v>
                </c:pt>
                <c:pt idx="34">
                  <c:v>1102.5184895314501</c:v>
                </c:pt>
                <c:pt idx="35">
                  <c:v>1073.8770945647243</c:v>
                </c:pt>
                <c:pt idx="36">
                  <c:v>1099.336112312925</c:v>
                </c:pt>
                <c:pt idx="37">
                  <c:v>1065.9211515184115</c:v>
                </c:pt>
                <c:pt idx="38">
                  <c:v>1018.1854932405352</c:v>
                </c:pt>
                <c:pt idx="39">
                  <c:v>1019.7766818497977</c:v>
                </c:pt>
                <c:pt idx="40">
                  <c:v>1027.7326248961103</c:v>
                </c:pt>
                <c:pt idx="41">
                  <c:v>1038.8709451609482</c:v>
                </c:pt>
                <c:pt idx="42">
                  <c:v>1035.6885679424231</c:v>
                </c:pt>
                <c:pt idx="43">
                  <c:v>1021.3678704590602</c:v>
                </c:pt>
                <c:pt idx="44">
                  <c:v>1019.7766818497977</c:v>
                </c:pt>
                <c:pt idx="45">
                  <c:v>1064.3299629091489</c:v>
                </c:pt>
                <c:pt idx="46">
                  <c:v>1070.694717346199</c:v>
                </c:pt>
                <c:pt idx="47">
                  <c:v>1069.1035287369364</c:v>
                </c:pt>
                <c:pt idx="48">
                  <c:v>1065.9211515184115</c:v>
                </c:pt>
                <c:pt idx="49">
                  <c:v>1061.1475856906241</c:v>
                </c:pt>
                <c:pt idx="50">
                  <c:v>1061.1475856906241</c:v>
                </c:pt>
                <c:pt idx="51">
                  <c:v>1067.5123401276742</c:v>
                </c:pt>
                <c:pt idx="52">
                  <c:v>1024.5502476775853</c:v>
                </c:pt>
                <c:pt idx="53">
                  <c:v>1021.3678704590602</c:v>
                </c:pt>
                <c:pt idx="54">
                  <c:v>1013.4119274127474</c:v>
                </c:pt>
                <c:pt idx="55">
                  <c:v>1019.7766818497977</c:v>
                </c:pt>
                <c:pt idx="56">
                  <c:v>1054.7828312535737</c:v>
                </c:pt>
                <c:pt idx="57">
                  <c:v>1053.1916426443111</c:v>
                </c:pt>
                <c:pt idx="58">
                  <c:v>1121.6127528426007</c:v>
                </c:pt>
                <c:pt idx="59">
                  <c:v>1170.9395997297395</c:v>
                </c:pt>
                <c:pt idx="60">
                  <c:v>1190.0338630408901</c:v>
                </c:pt>
                <c:pt idx="61">
                  <c:v>1186.8514858223648</c:v>
                </c:pt>
                <c:pt idx="62">
                  <c:v>1191.6250516501527</c:v>
                </c:pt>
                <c:pt idx="63">
                  <c:v>1217.0840693983532</c:v>
                </c:pt>
                <c:pt idx="64">
                  <c:v>1232.9959554909788</c:v>
                </c:pt>
                <c:pt idx="65">
                  <c:v>1185.2602972131024</c:v>
                </c:pt>
                <c:pt idx="66">
                  <c:v>1183.66910860384</c:v>
                </c:pt>
                <c:pt idx="67">
                  <c:v>1155.0277136371142</c:v>
                </c:pt>
                <c:pt idx="68">
                  <c:v>1167.7572225112144</c:v>
                </c:pt>
                <c:pt idx="69">
                  <c:v>1153.4365250278515</c:v>
                </c:pt>
                <c:pt idx="70">
                  <c:v>1073.8770945647243</c:v>
                </c:pt>
                <c:pt idx="71">
                  <c:v>1016.5943046312726</c:v>
                </c:pt>
                <c:pt idx="72">
                  <c:v>973.63221218118383</c:v>
                </c:pt>
                <c:pt idx="73">
                  <c:v>976.81458939970901</c:v>
                </c:pt>
                <c:pt idx="74">
                  <c:v>1352.3351011856696</c:v>
                </c:pt>
                <c:pt idx="75">
                  <c:v>1371.4293644968202</c:v>
                </c:pt>
                <c:pt idx="76">
                  <c:v>1387.3412505894455</c:v>
                </c:pt>
                <c:pt idx="77">
                  <c:v>1500.3156418470862</c:v>
                </c:pt>
                <c:pt idx="78">
                  <c:v>1548.0513001249626</c:v>
                </c:pt>
                <c:pt idx="79">
                  <c:v>1606.9252786676768</c:v>
                </c:pt>
                <c:pt idx="80">
                  <c:v>1637.1578622436652</c:v>
                </c:pt>
                <c:pt idx="81">
                  <c:v>1186.8514858223648</c:v>
                </c:pt>
                <c:pt idx="82">
                  <c:v>1218.6752580076159</c:v>
                </c:pt>
                <c:pt idx="83">
                  <c:v>1272.7756707225424</c:v>
                </c:pt>
                <c:pt idx="84">
                  <c:v>1256.8637846299171</c:v>
                </c:pt>
                <c:pt idx="85">
                  <c:v>1314.1465745633684</c:v>
                </c:pt>
                <c:pt idx="86">
                  <c:v>1317.3289517818937</c:v>
                </c:pt>
                <c:pt idx="87">
                  <c:v>1338.0144037023067</c:v>
                </c:pt>
                <c:pt idx="88">
                  <c:v>1503.4980190656113</c:v>
                </c:pt>
                <c:pt idx="89">
                  <c:v>1468.4918696618354</c:v>
                </c:pt>
                <c:pt idx="90">
                  <c:v>1417.5738341654339</c:v>
                </c:pt>
                <c:pt idx="91">
                  <c:v>1473.2654354896231</c:v>
                </c:pt>
                <c:pt idx="92">
                  <c:v>1517.8187165489744</c:v>
                </c:pt>
                <c:pt idx="93">
                  <c:v>1560.7808089990631</c:v>
                </c:pt>
                <c:pt idx="94">
                  <c:v>1543.2777342971751</c:v>
                </c:pt>
                <c:pt idx="95">
                  <c:v>1484.4037557544609</c:v>
                </c:pt>
                <c:pt idx="96">
                  <c:v>1492.3596988007735</c:v>
                </c:pt>
                <c:pt idx="97">
                  <c:v>1501.9068304563489</c:v>
                </c:pt>
                <c:pt idx="98">
                  <c:v>1439.8504746951096</c:v>
                </c:pt>
                <c:pt idx="99">
                  <c:v>1363.4734214505074</c:v>
                </c:pt>
                <c:pt idx="100">
                  <c:v>1314.1465745633684</c:v>
                </c:pt>
                <c:pt idx="101">
                  <c:v>1301.4170656892682</c:v>
                </c:pt>
                <c:pt idx="102">
                  <c:v>1331.6496492652566</c:v>
                </c:pt>
                <c:pt idx="103">
                  <c:v>1339.6055923115694</c:v>
                </c:pt>
                <c:pt idx="104">
                  <c:v>1366.6557986690327</c:v>
                </c:pt>
                <c:pt idx="105">
                  <c:v>1358.6998556227197</c:v>
                </c:pt>
                <c:pt idx="106">
                  <c:v>1353.9262897949322</c:v>
                </c:pt>
                <c:pt idx="107">
                  <c:v>1358.6998556227197</c:v>
                </c:pt>
                <c:pt idx="108">
                  <c:v>1342.7879695300944</c:v>
                </c:pt>
                <c:pt idx="109">
                  <c:v>1309.3730087355809</c:v>
                </c:pt>
                <c:pt idx="110">
                  <c:v>1296.6434998614807</c:v>
                </c:pt>
                <c:pt idx="111">
                  <c:v>1260.0461618484421</c:v>
                </c:pt>
                <c:pt idx="112">
                  <c:v>1252.0902188021291</c:v>
                </c:pt>
                <c:pt idx="113">
                  <c:v>1256.8637846299171</c:v>
                </c:pt>
                <c:pt idx="114">
                  <c:v>1245.7254643650792</c:v>
                </c:pt>
                <c:pt idx="115">
                  <c:v>1266.4109162854922</c:v>
                </c:pt>
                <c:pt idx="116">
                  <c:v>1269.5932935040173</c:v>
                </c:pt>
                <c:pt idx="117">
                  <c:v>1271.18448211328</c:v>
                </c:pt>
                <c:pt idx="118">
                  <c:v>1268.0021048947547</c:v>
                </c:pt>
                <c:pt idx="119">
                  <c:v>1215.4928807890908</c:v>
                </c:pt>
                <c:pt idx="120">
                  <c:v>1244.1342757558166</c:v>
                </c:pt>
                <c:pt idx="121">
                  <c:v>1228.2223896631913</c:v>
                </c:pt>
                <c:pt idx="122">
                  <c:v>1197.9898060872026</c:v>
                </c:pt>
                <c:pt idx="123">
                  <c:v>1201.1721833057277</c:v>
                </c:pt>
                <c:pt idx="124">
                  <c:v>1190.0338630408901</c:v>
                </c:pt>
                <c:pt idx="125">
                  <c:v>1196.3986174779402</c:v>
                </c:pt>
                <c:pt idx="126">
                  <c:v>1253.6814074113918</c:v>
                </c:pt>
                <c:pt idx="127">
                  <c:v>1244.1342757558166</c:v>
                </c:pt>
                <c:pt idx="128">
                  <c:v>1258.4549732391795</c:v>
                </c:pt>
                <c:pt idx="129">
                  <c:v>1312.555385954106</c:v>
                </c:pt>
                <c:pt idx="130">
                  <c:v>1197.9898060872026</c:v>
                </c:pt>
                <c:pt idx="131">
                  <c:v>1207.536937742778</c:v>
                </c:pt>
                <c:pt idx="132">
                  <c:v>1218.6752580076159</c:v>
                </c:pt>
                <c:pt idx="133">
                  <c:v>1239.3607099280289</c:v>
                </c:pt>
                <c:pt idx="134">
                  <c:v>1236.1783327095036</c:v>
                </c:pt>
                <c:pt idx="135">
                  <c:v>1272.7756707225424</c:v>
                </c:pt>
                <c:pt idx="136">
                  <c:v>1255.2725960206544</c:v>
                </c:pt>
                <c:pt idx="137">
                  <c:v>1417.5738341654339</c:v>
                </c:pt>
                <c:pt idx="138">
                  <c:v>1428.7121544302718</c:v>
                </c:pt>
                <c:pt idx="139">
                  <c:v>1431.8945316487968</c:v>
                </c:pt>
                <c:pt idx="140">
                  <c:v>1476.4478127081481</c:v>
                </c:pt>
                <c:pt idx="141">
                  <c:v>1443.0328519136347</c:v>
                </c:pt>
                <c:pt idx="142">
                  <c:v>1444.6240405228973</c:v>
                </c:pt>
                <c:pt idx="143">
                  <c:v>1444.6240405228973</c:v>
                </c:pt>
                <c:pt idx="144">
                  <c:v>1427.1209658210093</c:v>
                </c:pt>
                <c:pt idx="145">
                  <c:v>1430.3033430395342</c:v>
                </c:pt>
                <c:pt idx="146">
                  <c:v>1423.9385886024843</c:v>
                </c:pt>
                <c:pt idx="147">
                  <c:v>1400.070759463546</c:v>
                </c:pt>
                <c:pt idx="148">
                  <c:v>1455.7623607877351</c:v>
                </c:pt>
                <c:pt idx="149">
                  <c:v>1435.0769088673221</c:v>
                </c:pt>
                <c:pt idx="150">
                  <c:v>1446.2152291321597</c:v>
                </c:pt>
                <c:pt idx="151">
                  <c:v>1408.0267025098588</c:v>
                </c:pt>
                <c:pt idx="152">
                  <c:v>1431.8945316487968</c:v>
                </c:pt>
                <c:pt idx="153">
                  <c:v>1463.7183038340479</c:v>
                </c:pt>
                <c:pt idx="154">
                  <c:v>1495.5420760192987</c:v>
                </c:pt>
                <c:pt idx="155">
                  <c:v>1473.2654354896231</c:v>
                </c:pt>
                <c:pt idx="156">
                  <c:v>1514.6363393304491</c:v>
                </c:pt>
                <c:pt idx="157">
                  <c:v>1503.4980190656113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2-461B-8E15-AF1B6E62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1400"/>
        <c:axId val="412968616"/>
      </c:scatterChart>
      <c:valAx>
        <c:axId val="412961400"/>
        <c:scaling>
          <c:orientation val="minMax"/>
          <c:max val="44371"/>
          <c:min val="4422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8616"/>
        <c:crosses val="autoZero"/>
        <c:crossBetween val="midCat"/>
        <c:majorUnit val="15"/>
      </c:valAx>
      <c:valAx>
        <c:axId val="4129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diários (média móvel de 7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140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5440525048622"/>
          <c:y val="3.6904318257927685E-2"/>
          <c:w val="0.75379020903127048"/>
          <c:h val="0.83088487520327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3-4878-A7B0-31D6943AFF3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3-4878-A7B0-31D6943AFF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3-4878-A7B0-31D6943AFF3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3-4878-A7B0-31D6943AFF3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5B-FF4A-9A76-E03542D8A3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'Apoio apresent. 2'!$P$8:$U$8</c:f>
              <c:strCache>
                <c:ptCount val="6"/>
                <c:pt idx="0">
                  <c:v>Argentina</c:v>
                </c:pt>
                <c:pt idx="1">
                  <c:v>Chile</c:v>
                </c:pt>
                <c:pt idx="2">
                  <c:v>Ecuador</c:v>
                </c:pt>
                <c:pt idx="3">
                  <c:v>European Union</c:v>
                </c:pt>
                <c:pt idx="4">
                  <c:v>Brazilian</c:v>
                </c:pt>
                <c:pt idx="5">
                  <c:v>Average</c:v>
                </c:pt>
              </c:strCache>
            </c:strRef>
          </c:cat>
          <c:val>
            <c:numRef>
              <c:f>'Apoio apresent. 2'!$P$9:$U$9</c:f>
              <c:numCache>
                <c:formatCode>_-* #,##0_-;\-* #,##0_-;_-* "-"??_-;_-@_-</c:formatCode>
                <c:ptCount val="6"/>
                <c:pt idx="0">
                  <c:v>33270.545326002401</c:v>
                </c:pt>
                <c:pt idx="1">
                  <c:v>103046.74858209226</c:v>
                </c:pt>
                <c:pt idx="2">
                  <c:v>114934.19955712641</c:v>
                </c:pt>
                <c:pt idx="3">
                  <c:v>167597.73510901001</c:v>
                </c:pt>
                <c:pt idx="4">
                  <c:v>141111.28571428577</c:v>
                </c:pt>
                <c:pt idx="5" formatCode="#,##0">
                  <c:v>111992.10285770337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63-4878-A7B0-31D6943A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4051456"/>
        <c:axId val="404048176"/>
      </c:barChart>
      <c:catAx>
        <c:axId val="4040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Scenarios</a:t>
                </a:r>
              </a:p>
            </c:rich>
          </c:tx>
          <c:layout>
            <c:manualLayout>
              <c:xMode val="edge"/>
              <c:yMode val="edge"/>
              <c:x val="1.0301404441859017E-2"/>
              <c:y val="0.31198613366885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176"/>
        <c:crosses val="autoZero"/>
        <c:auto val="1"/>
        <c:lblAlgn val="ctr"/>
        <c:lblOffset val="100"/>
        <c:noMultiLvlLbl val="0"/>
      </c:catAx>
      <c:valAx>
        <c:axId val="404048176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Preventable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456"/>
        <c:crosses val="autoZero"/>
        <c:crossBetween val="between"/>
        <c:majorUnit val="20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5440525048622"/>
          <c:y val="3.6904318257927685E-2"/>
          <c:w val="0.75379020903127048"/>
          <c:h val="0.83088487520327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9-43DC-A6F2-BBBE354792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9-43DC-A6F2-BBBE35479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59-43DC-A6F2-BBBE354792E9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59-43DC-A6F2-BBBE354792E9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59-43DC-A6F2-BBBE354792E9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9-43DC-A6F2-BBBE354792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9-43DC-A6F2-BBBE35479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'Apoio apresent. 2'!$P$8:$T$8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Ecuador</c:v>
                </c:pt>
                <c:pt idx="3">
                  <c:v>European Union</c:v>
                </c:pt>
                <c:pt idx="4">
                  <c:v>Brazilian</c:v>
                </c:pt>
              </c:strCache>
            </c:strRef>
          </c:cat>
          <c:val>
            <c:numRef>
              <c:f>'Apoio apresent. 2'!$P$9:$T$9</c:f>
              <c:numCache>
                <c:formatCode>_-* #,##0_-;\-* #,##0_-;_-* "-"??_-;_-@_-</c:formatCode>
                <c:ptCount val="5"/>
                <c:pt idx="0">
                  <c:v>33270.545326002401</c:v>
                </c:pt>
                <c:pt idx="1">
                  <c:v>103046.74858209226</c:v>
                </c:pt>
                <c:pt idx="2">
                  <c:v>114934.19955712641</c:v>
                </c:pt>
                <c:pt idx="3">
                  <c:v>167597.73510901001</c:v>
                </c:pt>
                <c:pt idx="4">
                  <c:v>141111.28571428577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59-43DC-A6F2-BBBE35479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4051456"/>
        <c:axId val="404048176"/>
      </c:barChart>
      <c:catAx>
        <c:axId val="4040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Cenários</a:t>
                </a:r>
              </a:p>
            </c:rich>
          </c:tx>
          <c:layout>
            <c:manualLayout>
              <c:xMode val="edge"/>
              <c:yMode val="edge"/>
              <c:x val="3.6686573046704307E-2"/>
              <c:y val="0.3147525935793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176"/>
        <c:crosses val="autoZero"/>
        <c:auto val="1"/>
        <c:lblAlgn val="ctr"/>
        <c:lblOffset val="100"/>
        <c:noMultiLvlLbl val="0"/>
      </c:catAx>
      <c:valAx>
        <c:axId val="404048176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Óbitos evitáveis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456"/>
        <c:crosses val="autoZero"/>
        <c:crossBetween val="between"/>
        <c:majorUnit val="20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5440525048622"/>
          <c:y val="3.6904318257927685E-2"/>
          <c:w val="0.75379020903127048"/>
          <c:h val="0.83088487520327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E-4E10-A275-B9737EB93E9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E-4E10-A275-B9737EB93E9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7E-4E10-A275-B9737EB93E92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7E-4E10-A275-B9737EB93E9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7E-4E10-A275-B9737EB93E92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7E-4E10-A275-B9737EB93E9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7E-4E10-A275-B9737EB93E9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7E-4E10-A275-B9737EB93E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'Apoio apresent. 2'!$P$8:$T$8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Ecuador</c:v>
                </c:pt>
                <c:pt idx="3">
                  <c:v>European Union</c:v>
                </c:pt>
                <c:pt idx="4">
                  <c:v>Brazilian</c:v>
                </c:pt>
              </c:strCache>
            </c:strRef>
          </c:cat>
          <c:val>
            <c:numRef>
              <c:f>'Apoio apresent. 2'!$P$9:$T$9</c:f>
              <c:numCache>
                <c:formatCode>_-* #,##0_-;\-* #,##0_-;_-* "-"??_-;_-@_-</c:formatCode>
                <c:ptCount val="5"/>
                <c:pt idx="0">
                  <c:v>33270.545326002401</c:v>
                </c:pt>
                <c:pt idx="1">
                  <c:v>103046.74858209226</c:v>
                </c:pt>
                <c:pt idx="2">
                  <c:v>114934.19955712641</c:v>
                </c:pt>
                <c:pt idx="3">
                  <c:v>167597.73510901001</c:v>
                </c:pt>
                <c:pt idx="4">
                  <c:v>141111.28571428577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7E-4E10-A275-B9737EB9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4051456"/>
        <c:axId val="404048176"/>
      </c:barChart>
      <c:catAx>
        <c:axId val="4040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Cenários</a:t>
                </a:r>
              </a:p>
            </c:rich>
          </c:tx>
          <c:layout>
            <c:manualLayout>
              <c:xMode val="edge"/>
              <c:yMode val="edge"/>
              <c:x val="3.6686573046704307E-2"/>
              <c:y val="0.3147525935793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176"/>
        <c:crosses val="autoZero"/>
        <c:auto val="1"/>
        <c:lblAlgn val="ctr"/>
        <c:lblOffset val="100"/>
        <c:noMultiLvlLbl val="0"/>
      </c:catAx>
      <c:valAx>
        <c:axId val="404048176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Óbitos evitáveis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456"/>
        <c:crosses val="autoZero"/>
        <c:crossBetween val="between"/>
        <c:majorUnit val="20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EUA!$A$316:$B$488</c:f>
              <c:numCache>
                <c:formatCode>m/d/yyyy</c:formatCode>
                <c:ptCount val="173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</c:numCache>
            </c:numRef>
          </c:xVal>
          <c:yVal>
            <c:numRef>
              <c:f>EUA!$J$316:$J$488</c:f>
              <c:numCache>
                <c:formatCode>0.0</c:formatCode>
                <c:ptCount val="173"/>
                <c:pt idx="0">
                  <c:v>1640.7142857142858</c:v>
                </c:pt>
                <c:pt idx="1">
                  <c:v>1719.5714285714287</c:v>
                </c:pt>
                <c:pt idx="2">
                  <c:v>1943.8571428571429</c:v>
                </c:pt>
                <c:pt idx="3">
                  <c:v>2108.1428571428573</c:v>
                </c:pt>
                <c:pt idx="4">
                  <c:v>2250.1428571428573</c:v>
                </c:pt>
                <c:pt idx="5">
                  <c:v>2294.4285714285716</c:v>
                </c:pt>
                <c:pt idx="6">
                  <c:v>2331.4285714285716</c:v>
                </c:pt>
                <c:pt idx="7">
                  <c:v>2342.1428571428573</c:v>
                </c:pt>
                <c:pt idx="8">
                  <c:v>2394.5714285714284</c:v>
                </c:pt>
                <c:pt idx="9">
                  <c:v>2400.2857142857142</c:v>
                </c:pt>
                <c:pt idx="10">
                  <c:v>2502.8571428571427</c:v>
                </c:pt>
                <c:pt idx="11">
                  <c:v>2517.8571428571427</c:v>
                </c:pt>
                <c:pt idx="12">
                  <c:v>2558</c:v>
                </c:pt>
                <c:pt idx="13">
                  <c:v>2564.4285714285716</c:v>
                </c:pt>
                <c:pt idx="14">
                  <c:v>2635.5714285714284</c:v>
                </c:pt>
                <c:pt idx="15">
                  <c:v>2704.4285714285716</c:v>
                </c:pt>
                <c:pt idx="16">
                  <c:v>2776.7142857142858</c:v>
                </c:pt>
                <c:pt idx="17">
                  <c:v>2712.5714285714284</c:v>
                </c:pt>
                <c:pt idx="18">
                  <c:v>2740.4285714285716</c:v>
                </c:pt>
                <c:pt idx="19">
                  <c:v>2753</c:v>
                </c:pt>
                <c:pt idx="20">
                  <c:v>2791.5714285714284</c:v>
                </c:pt>
                <c:pt idx="21">
                  <c:v>2831.5714285714284</c:v>
                </c:pt>
                <c:pt idx="22">
                  <c:v>2796.8571428571427</c:v>
                </c:pt>
                <c:pt idx="23">
                  <c:v>2712.1428571428573</c:v>
                </c:pt>
                <c:pt idx="24">
                  <c:v>2492</c:v>
                </c:pt>
                <c:pt idx="25">
                  <c:v>2382.1428571428573</c:v>
                </c:pt>
                <c:pt idx="26">
                  <c:v>2341</c:v>
                </c:pt>
                <c:pt idx="27">
                  <c:v>2353</c:v>
                </c:pt>
                <c:pt idx="28">
                  <c:v>2386.4285714285716</c:v>
                </c:pt>
                <c:pt idx="29">
                  <c:v>2430.8571428571427</c:v>
                </c:pt>
                <c:pt idx="30">
                  <c:v>2512.5714285714284</c:v>
                </c:pt>
                <c:pt idx="31">
                  <c:v>2615.8571428571427</c:v>
                </c:pt>
                <c:pt idx="32">
                  <c:v>2704.8571428571427</c:v>
                </c:pt>
                <c:pt idx="33">
                  <c:v>2707.8571428571427</c:v>
                </c:pt>
                <c:pt idx="34">
                  <c:v>2720.5714285714284</c:v>
                </c:pt>
                <c:pt idx="35">
                  <c:v>2732.2857142857142</c:v>
                </c:pt>
                <c:pt idx="36">
                  <c:v>2760</c:v>
                </c:pt>
                <c:pt idx="37">
                  <c:v>2832.4285714285716</c:v>
                </c:pt>
                <c:pt idx="38">
                  <c:v>3112.1428571428573</c:v>
                </c:pt>
                <c:pt idx="39">
                  <c:v>3228.2857142857142</c:v>
                </c:pt>
                <c:pt idx="40">
                  <c:v>3307.1428571428573</c:v>
                </c:pt>
                <c:pt idx="41">
                  <c:v>3308.7142857142858</c:v>
                </c:pt>
                <c:pt idx="42">
                  <c:v>3417.2857142857142</c:v>
                </c:pt>
                <c:pt idx="43">
                  <c:v>3432.4285714285716</c:v>
                </c:pt>
                <c:pt idx="44">
                  <c:v>3432.5714285714284</c:v>
                </c:pt>
                <c:pt idx="45">
                  <c:v>3401.7142857142858</c:v>
                </c:pt>
                <c:pt idx="46">
                  <c:v>3413.5714285714284</c:v>
                </c:pt>
                <c:pt idx="47">
                  <c:v>3399.1428571428573</c:v>
                </c:pt>
                <c:pt idx="48">
                  <c:v>3317.8571428571427</c:v>
                </c:pt>
                <c:pt idx="49">
                  <c:v>3069</c:v>
                </c:pt>
                <c:pt idx="50">
                  <c:v>3122.7142857142858</c:v>
                </c:pt>
                <c:pt idx="51">
                  <c:v>3153.7142857142858</c:v>
                </c:pt>
                <c:pt idx="52">
                  <c:v>3147</c:v>
                </c:pt>
                <c:pt idx="53">
                  <c:v>3138.5714285714284</c:v>
                </c:pt>
                <c:pt idx="54">
                  <c:v>3138.5714285714284</c:v>
                </c:pt>
                <c:pt idx="55">
                  <c:v>3201.5714285714284</c:v>
                </c:pt>
                <c:pt idx="56">
                  <c:v>3383.7142857142858</c:v>
                </c:pt>
                <c:pt idx="57">
                  <c:v>3319.7142857142858</c:v>
                </c:pt>
                <c:pt idx="58">
                  <c:v>3296</c:v>
                </c:pt>
                <c:pt idx="59">
                  <c:v>3266</c:v>
                </c:pt>
                <c:pt idx="60">
                  <c:v>3186.1428571428573</c:v>
                </c:pt>
                <c:pt idx="61">
                  <c:v>3179.7142857142858</c:v>
                </c:pt>
                <c:pt idx="62">
                  <c:v>3192.7142857142858</c:v>
                </c:pt>
                <c:pt idx="63">
                  <c:v>3110.1428571428573</c:v>
                </c:pt>
                <c:pt idx="64">
                  <c:v>3102.5714285714284</c:v>
                </c:pt>
                <c:pt idx="65">
                  <c:v>3059.2857142857142</c:v>
                </c:pt>
                <c:pt idx="66">
                  <c:v>3066.8571428571427</c:v>
                </c:pt>
                <c:pt idx="67">
                  <c:v>3046.1428571428573</c:v>
                </c:pt>
                <c:pt idx="68">
                  <c:v>2986.5714285714284</c:v>
                </c:pt>
                <c:pt idx="69">
                  <c:v>2922.2857142857142</c:v>
                </c:pt>
                <c:pt idx="70">
                  <c:v>2871.5714285714284</c:v>
                </c:pt>
                <c:pt idx="71">
                  <c:v>2786.2857142857142</c:v>
                </c:pt>
                <c:pt idx="72">
                  <c:v>2710.7142857142858</c:v>
                </c:pt>
                <c:pt idx="73">
                  <c:v>2602.2857142857142</c:v>
                </c:pt>
                <c:pt idx="74">
                  <c:v>2539</c:v>
                </c:pt>
                <c:pt idx="75">
                  <c:v>2499.5714285714284</c:v>
                </c:pt>
                <c:pt idx="76">
                  <c:v>2405.4285714285716</c:v>
                </c:pt>
                <c:pt idx="77">
                  <c:v>2216</c:v>
                </c:pt>
                <c:pt idx="78">
                  <c:v>2086.8571428571427</c:v>
                </c:pt>
                <c:pt idx="79">
                  <c:v>1988.5714285714287</c:v>
                </c:pt>
                <c:pt idx="80">
                  <c:v>1946</c:v>
                </c:pt>
                <c:pt idx="81">
                  <c:v>1891.7142857142858</c:v>
                </c:pt>
                <c:pt idx="82">
                  <c:v>1904.2857142857142</c:v>
                </c:pt>
                <c:pt idx="83">
                  <c:v>1956.4285714285713</c:v>
                </c:pt>
                <c:pt idx="84">
                  <c:v>2031.4285714285713</c:v>
                </c:pt>
                <c:pt idx="85">
                  <c:v>2141.8571428571427</c:v>
                </c:pt>
                <c:pt idx="86">
                  <c:v>2131.4285714285716</c:v>
                </c:pt>
                <c:pt idx="87">
                  <c:v>2051</c:v>
                </c:pt>
                <c:pt idx="88">
                  <c:v>2007.7142857142858</c:v>
                </c:pt>
                <c:pt idx="89">
                  <c:v>1985.5714285714287</c:v>
                </c:pt>
                <c:pt idx="90">
                  <c:v>2014</c:v>
                </c:pt>
                <c:pt idx="91">
                  <c:v>1967.7142857142858</c:v>
                </c:pt>
                <c:pt idx="92">
                  <c:v>1869.4285714285713</c:v>
                </c:pt>
                <c:pt idx="93">
                  <c:v>1796.8571428571429</c:v>
                </c:pt>
                <c:pt idx="94">
                  <c:v>1756.4285714285713</c:v>
                </c:pt>
                <c:pt idx="95">
                  <c:v>1755.1428571428571</c:v>
                </c:pt>
                <c:pt idx="96">
                  <c:v>1698.5714285714287</c:v>
                </c:pt>
                <c:pt idx="97">
                  <c:v>1586.8571428571429</c:v>
                </c:pt>
                <c:pt idx="98">
                  <c:v>1566.4285714285713</c:v>
                </c:pt>
                <c:pt idx="99">
                  <c:v>1435.2857142857142</c:v>
                </c:pt>
                <c:pt idx="100">
                  <c:v>1382.2857142857142</c:v>
                </c:pt>
                <c:pt idx="101">
                  <c:v>1351.5714285714287</c:v>
                </c:pt>
                <c:pt idx="102">
                  <c:v>1278.7142857142858</c:v>
                </c:pt>
                <c:pt idx="103">
                  <c:v>1261.8571428571429</c:v>
                </c:pt>
                <c:pt idx="104">
                  <c:v>1264.1428571428571</c:v>
                </c:pt>
                <c:pt idx="105">
                  <c:v>1174.1428571428571</c:v>
                </c:pt>
                <c:pt idx="106">
                  <c:v>1125.8571428571429</c:v>
                </c:pt>
                <c:pt idx="107">
                  <c:v>1139.7142857142858</c:v>
                </c:pt>
                <c:pt idx="108">
                  <c:v>1079.4285714285713</c:v>
                </c:pt>
                <c:pt idx="109">
                  <c:v>1043.1428571428571</c:v>
                </c:pt>
                <c:pt idx="110">
                  <c:v>1023.1428571428571</c:v>
                </c:pt>
                <c:pt idx="111">
                  <c:v>1017.8571428571429</c:v>
                </c:pt>
                <c:pt idx="112">
                  <c:v>975</c:v>
                </c:pt>
                <c:pt idx="113">
                  <c:v>1014.5714285714286</c:v>
                </c:pt>
                <c:pt idx="114">
                  <c:v>978.42857142857144</c:v>
                </c:pt>
                <c:pt idx="115">
                  <c:v>979</c:v>
                </c:pt>
                <c:pt idx="116">
                  <c:v>985.42857142857144</c:v>
                </c:pt>
                <c:pt idx="117">
                  <c:v>997.14285714285711</c:v>
                </c:pt>
                <c:pt idx="118">
                  <c:v>996</c:v>
                </c:pt>
                <c:pt idx="119">
                  <c:v>997</c:v>
                </c:pt>
                <c:pt idx="120">
                  <c:v>936.85714285714289</c:v>
                </c:pt>
                <c:pt idx="121">
                  <c:v>889.28571428571433</c:v>
                </c:pt>
                <c:pt idx="122">
                  <c:v>860.71428571428567</c:v>
                </c:pt>
                <c:pt idx="123">
                  <c:v>853.42857142857144</c:v>
                </c:pt>
                <c:pt idx="124">
                  <c:v>820.85714285714289</c:v>
                </c:pt>
                <c:pt idx="125">
                  <c:v>793</c:v>
                </c:pt>
                <c:pt idx="126">
                  <c:v>789.57142857142856</c:v>
                </c:pt>
                <c:pt idx="127">
                  <c:v>1003.8571428571429</c:v>
                </c:pt>
                <c:pt idx="128">
                  <c:v>995.71428571428567</c:v>
                </c:pt>
                <c:pt idx="129">
                  <c:v>986.42857142857144</c:v>
                </c:pt>
                <c:pt idx="130">
                  <c:v>983.28571428571433</c:v>
                </c:pt>
                <c:pt idx="131">
                  <c:v>983.71428571428567</c:v>
                </c:pt>
                <c:pt idx="132">
                  <c:v>977.71428571428567</c:v>
                </c:pt>
                <c:pt idx="133">
                  <c:v>973.42857142857144</c:v>
                </c:pt>
                <c:pt idx="134">
                  <c:v>741.71428571428567</c:v>
                </c:pt>
                <c:pt idx="135">
                  <c:v>724.28571428571433</c:v>
                </c:pt>
                <c:pt idx="136">
                  <c:v>721.85714285714289</c:v>
                </c:pt>
                <c:pt idx="137">
                  <c:v>718.57142857142856</c:v>
                </c:pt>
                <c:pt idx="138">
                  <c:v>723.42857142857144</c:v>
                </c:pt>
                <c:pt idx="139">
                  <c:v>726.14285714285711</c:v>
                </c:pt>
                <c:pt idx="140">
                  <c:v>726.71428571428567</c:v>
                </c:pt>
                <c:pt idx="141">
                  <c:v>710</c:v>
                </c:pt>
                <c:pt idx="142">
                  <c:v>717.85714285714289</c:v>
                </c:pt>
                <c:pt idx="143">
                  <c:v>703.42857142857144</c:v>
                </c:pt>
                <c:pt idx="144">
                  <c:v>708.42857142857144</c:v>
                </c:pt>
                <c:pt idx="145">
                  <c:v>702</c:v>
                </c:pt>
                <c:pt idx="146">
                  <c:v>700</c:v>
                </c:pt>
                <c:pt idx="147">
                  <c:v>672.85714285714289</c:v>
                </c:pt>
                <c:pt idx="148">
                  <c:v>688.85714285714289</c:v>
                </c:pt>
                <c:pt idx="149">
                  <c:v>675.28571428571433</c:v>
                </c:pt>
                <c:pt idx="150">
                  <c:v>669.85714285714289</c:v>
                </c:pt>
                <c:pt idx="151">
                  <c:v>666.71428571428567</c:v>
                </c:pt>
                <c:pt idx="152">
                  <c:v>672.14285714285711</c:v>
                </c:pt>
                <c:pt idx="153">
                  <c:v>672.85714285714289</c:v>
                </c:pt>
                <c:pt idx="154">
                  <c:v>705.57142857142856</c:v>
                </c:pt>
                <c:pt idx="155">
                  <c:v>678.71428571428567</c:v>
                </c:pt>
                <c:pt idx="156">
                  <c:v>668.71428571428567</c:v>
                </c:pt>
                <c:pt idx="157">
                  <c:v>671.85714285714289</c:v>
                </c:pt>
                <c:pt idx="158">
                  <c:v>659.14285714285711</c:v>
                </c:pt>
                <c:pt idx="159">
                  <c:v>646.85714285714289</c:v>
                </c:pt>
                <c:pt idx="160">
                  <c:v>634.71428571428567</c:v>
                </c:pt>
                <c:pt idx="161">
                  <c:v>607.71428571428567</c:v>
                </c:pt>
                <c:pt idx="162">
                  <c:v>618</c:v>
                </c:pt>
                <c:pt idx="163">
                  <c:v>619.85714285714289</c:v>
                </c:pt>
                <c:pt idx="164">
                  <c:v>618.71428571428567</c:v>
                </c:pt>
                <c:pt idx="165">
                  <c:v>599</c:v>
                </c:pt>
                <c:pt idx="166">
                  <c:v>602.57142857142856</c:v>
                </c:pt>
                <c:pt idx="167">
                  <c:v>601.71428571428567</c:v>
                </c:pt>
                <c:pt idx="168">
                  <c:v>612.57142857142856</c:v>
                </c:pt>
                <c:pt idx="169">
                  <c:v>585</c:v>
                </c:pt>
                <c:pt idx="170">
                  <c:v>565.42857142857144</c:v>
                </c:pt>
                <c:pt idx="171">
                  <c:v>545.14285714285711</c:v>
                </c:pt>
                <c:pt idx="172">
                  <c:v>545.57142857142856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B-4877-BB08-AB1EC739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19608"/>
        <c:axId val="312120920"/>
      </c:scatterChart>
      <c:valAx>
        <c:axId val="3121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20920"/>
        <c:crosses val="autoZero"/>
        <c:crossBetween val="midCat"/>
      </c:valAx>
      <c:valAx>
        <c:axId val="3121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5440525048622"/>
          <c:y val="3.6904318257927685E-2"/>
          <c:w val="0.75379020903127048"/>
          <c:h val="0.83088487520327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99-474B-B9AA-2E525C14EFC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99-474B-B9AA-2E525C14EF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99-474B-B9AA-2E525C14EFC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99-474B-B9AA-2E525C14EFC1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99-474B-B9AA-2E525C14EF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'Apoio apresent. 2'!$P$8:$T$8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Ecuador</c:v>
                </c:pt>
                <c:pt idx="3">
                  <c:v>European Union</c:v>
                </c:pt>
                <c:pt idx="4">
                  <c:v>Brazilian</c:v>
                </c:pt>
              </c:strCache>
            </c:strRef>
          </c:cat>
          <c:val>
            <c:numRef>
              <c:f>'Apoio apresent. 2'!$P$9:$T$9</c:f>
              <c:numCache>
                <c:formatCode>_-* #,##0_-;\-* #,##0_-;_-* "-"??_-;_-@_-</c:formatCode>
                <c:ptCount val="5"/>
                <c:pt idx="0">
                  <c:v>33270.545326002401</c:v>
                </c:pt>
                <c:pt idx="1">
                  <c:v>103046.74858209226</c:v>
                </c:pt>
                <c:pt idx="2">
                  <c:v>114934.19955712641</c:v>
                </c:pt>
                <c:pt idx="3">
                  <c:v>167597.73510901001</c:v>
                </c:pt>
                <c:pt idx="4">
                  <c:v>141111.28571428577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99-474B-B9AA-2E525C14E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4051456"/>
        <c:axId val="404048176"/>
      </c:barChart>
      <c:catAx>
        <c:axId val="4040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Cenários</a:t>
                </a:r>
              </a:p>
            </c:rich>
          </c:tx>
          <c:layout>
            <c:manualLayout>
              <c:xMode val="edge"/>
              <c:yMode val="edge"/>
              <c:x val="3.6686573046704307E-2"/>
              <c:y val="0.3147525935793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176"/>
        <c:crosses val="autoZero"/>
        <c:auto val="1"/>
        <c:lblAlgn val="ctr"/>
        <c:lblOffset val="100"/>
        <c:noMultiLvlLbl val="0"/>
      </c:catAx>
      <c:valAx>
        <c:axId val="404048176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Óbitos evitáveis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456"/>
        <c:crosses val="autoZero"/>
        <c:crossBetween val="between"/>
        <c:majorUnit val="20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5440525048622"/>
          <c:y val="3.6904318257927685E-2"/>
          <c:w val="0.75379020903127048"/>
          <c:h val="0.83088487520327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EC-4F10-A0A1-A571D9F1C93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EC-4F10-A0A1-A571D9F1C93A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EC-4F10-A0A1-A571D9F1C93A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EC-4F10-A0A1-A571D9F1C93A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EC-4F10-A0A1-A571D9F1C93A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EC-4F10-A0A1-A571D9F1C9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'Apoio apresent. 2'!$P$8:$T$8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Ecuador</c:v>
                </c:pt>
                <c:pt idx="3">
                  <c:v>European Union</c:v>
                </c:pt>
                <c:pt idx="4">
                  <c:v>Brazilian</c:v>
                </c:pt>
              </c:strCache>
            </c:strRef>
          </c:cat>
          <c:val>
            <c:numRef>
              <c:f>'Apoio apresent. 2'!$P$9:$T$9</c:f>
              <c:numCache>
                <c:formatCode>_-* #,##0_-;\-* #,##0_-;_-* "-"??_-;_-@_-</c:formatCode>
                <c:ptCount val="5"/>
                <c:pt idx="0">
                  <c:v>33270.545326002401</c:v>
                </c:pt>
                <c:pt idx="1">
                  <c:v>103046.74858209226</c:v>
                </c:pt>
                <c:pt idx="2">
                  <c:v>114934.19955712641</c:v>
                </c:pt>
                <c:pt idx="3">
                  <c:v>167597.73510901001</c:v>
                </c:pt>
                <c:pt idx="4">
                  <c:v>141111.28571428577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EC-4F10-A0A1-A571D9F1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4051456"/>
        <c:axId val="404048176"/>
      </c:barChart>
      <c:catAx>
        <c:axId val="4040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Cenários</a:t>
                </a:r>
              </a:p>
            </c:rich>
          </c:tx>
          <c:layout>
            <c:manualLayout>
              <c:xMode val="edge"/>
              <c:yMode val="edge"/>
              <c:x val="3.6686573046704307E-2"/>
              <c:y val="0.3147525935793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176"/>
        <c:crosses val="autoZero"/>
        <c:auto val="1"/>
        <c:lblAlgn val="ctr"/>
        <c:lblOffset val="100"/>
        <c:noMultiLvlLbl val="0"/>
      </c:catAx>
      <c:valAx>
        <c:axId val="404048176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Óbitos evitáveis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456"/>
        <c:crosses val="autoZero"/>
        <c:crossBetween val="between"/>
        <c:majorUnit val="20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45440525048622"/>
          <c:y val="3.6904318257927685E-2"/>
          <c:w val="0.75379020903127048"/>
          <c:h val="0.83088487520327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80-CD43-A4F6-0BEA90FDE32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80-CD43-A4F6-0BEA90FDE3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80-CD43-A4F6-0BEA90FDE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80-CD43-A4F6-0BEA90FDE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80-CD43-A4F6-0BEA90FDE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'Apoio apresent. 2'!$X$8:$AB$8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Ecuador</c:v>
                </c:pt>
                <c:pt idx="3">
                  <c:v>Brazilian</c:v>
                </c:pt>
                <c:pt idx="4">
                  <c:v>Average</c:v>
                </c:pt>
              </c:strCache>
            </c:strRef>
          </c:cat>
          <c:val>
            <c:numRef>
              <c:f>'Apoio apresent. 2'!$X$9:$AB$9</c:f>
              <c:numCache>
                <c:formatCode>_-* #,##0_-;\-* #,##0_-;_-* "-"??_-;_-@_-</c:formatCode>
                <c:ptCount val="5"/>
                <c:pt idx="0">
                  <c:v>33270.545326002401</c:v>
                </c:pt>
                <c:pt idx="1">
                  <c:v>103046.74858209226</c:v>
                </c:pt>
                <c:pt idx="2">
                  <c:v>114934.19955712641</c:v>
                </c:pt>
                <c:pt idx="3">
                  <c:v>141111.28571428577</c:v>
                </c:pt>
                <c:pt idx="4" formatCode="#,##0">
                  <c:v>98090.694794876705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80-CD43-A4F6-0BEA90FD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4051456"/>
        <c:axId val="404048176"/>
      </c:barChart>
      <c:catAx>
        <c:axId val="4040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Scenarios</a:t>
                </a:r>
              </a:p>
            </c:rich>
          </c:tx>
          <c:layout>
            <c:manualLayout>
              <c:xMode val="edge"/>
              <c:yMode val="edge"/>
              <c:x val="1.0301404441859017E-2"/>
              <c:y val="0.31198613366885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176"/>
        <c:crosses val="autoZero"/>
        <c:auto val="1"/>
        <c:lblAlgn val="ctr"/>
        <c:lblOffset val="100"/>
        <c:noMultiLvlLbl val="0"/>
      </c:catAx>
      <c:valAx>
        <c:axId val="404048176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Preventable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456"/>
        <c:crosses val="autoZero"/>
        <c:crossBetween val="between"/>
        <c:majorUnit val="20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173945520827"/>
          <c:y val="2.2355070279494897E-2"/>
          <c:w val="0.85221358604711617"/>
          <c:h val="0.88248943176484185"/>
        </c:manualLayout>
      </c:layout>
      <c:scatterChart>
        <c:scatterStyle val="lineMarker"/>
        <c:varyColors val="0"/>
        <c:ser>
          <c:idx val="6"/>
          <c:order val="0"/>
          <c:tx>
            <c:v>Brasil (registrado)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Cálculos!$B$4:$B$161</c:f>
              <c:numCache>
                <c:formatCode>0</c:formatCode>
                <c:ptCount val="158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3C-40FD-AEED-BF78DBEB01D9}"/>
            </c:ext>
          </c:extLst>
        </c:ser>
        <c:ser>
          <c:idx val="7"/>
          <c:order val="1"/>
          <c:tx>
            <c:v>Argentina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Cálculos!$A$7:$A$161</c:f>
              <c:numCache>
                <c:formatCode>d\-mmm</c:formatCode>
                <c:ptCount val="155"/>
                <c:pt idx="0">
                  <c:v>44213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44219</c:v>
                </c:pt>
                <c:pt idx="7">
                  <c:v>44220</c:v>
                </c:pt>
                <c:pt idx="8">
                  <c:v>44221</c:v>
                </c:pt>
                <c:pt idx="9">
                  <c:v>44222</c:v>
                </c:pt>
                <c:pt idx="10">
                  <c:v>44223</c:v>
                </c:pt>
                <c:pt idx="11">
                  <c:v>44224</c:v>
                </c:pt>
                <c:pt idx="12">
                  <c:v>44225</c:v>
                </c:pt>
                <c:pt idx="13">
                  <c:v>44226</c:v>
                </c:pt>
                <c:pt idx="14">
                  <c:v>44227</c:v>
                </c:pt>
                <c:pt idx="15">
                  <c:v>44228</c:v>
                </c:pt>
                <c:pt idx="16">
                  <c:v>44229</c:v>
                </c:pt>
                <c:pt idx="17">
                  <c:v>44230</c:v>
                </c:pt>
                <c:pt idx="18">
                  <c:v>44231</c:v>
                </c:pt>
                <c:pt idx="19">
                  <c:v>44232</c:v>
                </c:pt>
                <c:pt idx="20">
                  <c:v>44233</c:v>
                </c:pt>
                <c:pt idx="21">
                  <c:v>44234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44240</c:v>
                </c:pt>
                <c:pt idx="28">
                  <c:v>44241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44304</c:v>
                </c:pt>
                <c:pt idx="92">
                  <c:v>44305</c:v>
                </c:pt>
                <c:pt idx="93">
                  <c:v>44306</c:v>
                </c:pt>
                <c:pt idx="94">
                  <c:v>44307</c:v>
                </c:pt>
                <c:pt idx="95">
                  <c:v>44308</c:v>
                </c:pt>
                <c:pt idx="96">
                  <c:v>44309</c:v>
                </c:pt>
                <c:pt idx="97">
                  <c:v>44310</c:v>
                </c:pt>
                <c:pt idx="98">
                  <c:v>44311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44317</c:v>
                </c:pt>
                <c:pt idx="105">
                  <c:v>44318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44324</c:v>
                </c:pt>
                <c:pt idx="112">
                  <c:v>44325</c:v>
                </c:pt>
                <c:pt idx="113">
                  <c:v>44326</c:v>
                </c:pt>
                <c:pt idx="114">
                  <c:v>44327</c:v>
                </c:pt>
                <c:pt idx="115">
                  <c:v>44328</c:v>
                </c:pt>
                <c:pt idx="116">
                  <c:v>44329</c:v>
                </c:pt>
                <c:pt idx="117">
                  <c:v>44330</c:v>
                </c:pt>
                <c:pt idx="118">
                  <c:v>44331</c:v>
                </c:pt>
                <c:pt idx="119">
                  <c:v>44332</c:v>
                </c:pt>
                <c:pt idx="120">
                  <c:v>44333</c:v>
                </c:pt>
                <c:pt idx="121">
                  <c:v>44334</c:v>
                </c:pt>
                <c:pt idx="122">
                  <c:v>44335</c:v>
                </c:pt>
                <c:pt idx="123">
                  <c:v>44336</c:v>
                </c:pt>
                <c:pt idx="124">
                  <c:v>44337</c:v>
                </c:pt>
                <c:pt idx="125">
                  <c:v>44338</c:v>
                </c:pt>
                <c:pt idx="126">
                  <c:v>44339</c:v>
                </c:pt>
                <c:pt idx="127">
                  <c:v>44340</c:v>
                </c:pt>
                <c:pt idx="128">
                  <c:v>44341</c:v>
                </c:pt>
                <c:pt idx="129">
                  <c:v>44342</c:v>
                </c:pt>
                <c:pt idx="130">
                  <c:v>44343</c:v>
                </c:pt>
                <c:pt idx="131">
                  <c:v>44344</c:v>
                </c:pt>
                <c:pt idx="132">
                  <c:v>44345</c:v>
                </c:pt>
                <c:pt idx="133">
                  <c:v>44346</c:v>
                </c:pt>
                <c:pt idx="134">
                  <c:v>44347</c:v>
                </c:pt>
                <c:pt idx="135">
                  <c:v>44348</c:v>
                </c:pt>
                <c:pt idx="136">
                  <c:v>44349</c:v>
                </c:pt>
                <c:pt idx="137">
                  <c:v>44350</c:v>
                </c:pt>
                <c:pt idx="138">
                  <c:v>44351</c:v>
                </c:pt>
                <c:pt idx="139">
                  <c:v>44352</c:v>
                </c:pt>
                <c:pt idx="140">
                  <c:v>44353</c:v>
                </c:pt>
                <c:pt idx="141">
                  <c:v>44354</c:v>
                </c:pt>
                <c:pt idx="142">
                  <c:v>44355</c:v>
                </c:pt>
                <c:pt idx="143">
                  <c:v>44356</c:v>
                </c:pt>
                <c:pt idx="144">
                  <c:v>44357</c:v>
                </c:pt>
                <c:pt idx="145">
                  <c:v>44358</c:v>
                </c:pt>
                <c:pt idx="146">
                  <c:v>44359</c:v>
                </c:pt>
                <c:pt idx="147">
                  <c:v>44360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44366</c:v>
                </c:pt>
                <c:pt idx="154">
                  <c:v>44367</c:v>
                </c:pt>
              </c:numCache>
            </c:numRef>
          </c:xVal>
          <c:yVal>
            <c:numRef>
              <c:f>Cálculos!$C$4:$C$161</c:f>
              <c:numCache>
                <c:formatCode>0</c:formatCode>
                <c:ptCount val="158"/>
                <c:pt idx="0">
                  <c:v>982.3308785841416</c:v>
                </c:pt>
                <c:pt idx="1">
                  <c:v>949.48520256158645</c:v>
                </c:pt>
                <c:pt idx="2">
                  <c:v>898.54088873068429</c:v>
                </c:pt>
                <c:pt idx="3">
                  <c:v>921.33176597082468</c:v>
                </c:pt>
                <c:pt idx="4">
                  <c:v>1099.636864378982</c:v>
                </c:pt>
                <c:pt idx="5">
                  <c:v>1126.4496611320883</c:v>
                </c:pt>
                <c:pt idx="6">
                  <c:v>1136.5044599145031</c:v>
                </c:pt>
                <c:pt idx="7">
                  <c:v>1134.4935001580202</c:v>
                </c:pt>
                <c:pt idx="8">
                  <c:v>1213.5912505796841</c:v>
                </c:pt>
                <c:pt idx="9">
                  <c:v>1276.6013229494838</c:v>
                </c:pt>
                <c:pt idx="10">
                  <c:v>1261.8542847352753</c:v>
                </c:pt>
                <c:pt idx="11">
                  <c:v>1115.7245424308458</c:v>
                </c:pt>
                <c:pt idx="12">
                  <c:v>1105.669743648431</c:v>
                </c:pt>
                <c:pt idx="13">
                  <c:v>1127.1199810509161</c:v>
                </c:pt>
                <c:pt idx="14">
                  <c:v>1145.2186188592627</c:v>
                </c:pt>
                <c:pt idx="15">
                  <c:v>1114.3839025931904</c:v>
                </c:pt>
                <c:pt idx="16">
                  <c:v>1110.3619830802245</c:v>
                </c:pt>
                <c:pt idx="17">
                  <c:v>1078.8569468953247</c:v>
                </c:pt>
                <c:pt idx="18">
                  <c:v>1124.4387013756054</c:v>
                </c:pt>
                <c:pt idx="19">
                  <c:v>1096.2852647848438</c:v>
                </c:pt>
                <c:pt idx="20">
                  <c:v>1050.0331903857355</c:v>
                </c:pt>
                <c:pt idx="21">
                  <c:v>1046.681590791597</c:v>
                </c:pt>
                <c:pt idx="22">
                  <c:v>1121.087101781467</c:v>
                </c:pt>
                <c:pt idx="23">
                  <c:v>1100.3071842978097</c:v>
                </c:pt>
                <c:pt idx="24">
                  <c:v>1112.3729428367074</c:v>
                </c:pt>
                <c:pt idx="25">
                  <c:v>1080.1975867329797</c:v>
                </c:pt>
                <c:pt idx="26">
                  <c:v>1074.1647074635309</c:v>
                </c:pt>
                <c:pt idx="27">
                  <c:v>1070.8131078693928</c:v>
                </c:pt>
                <c:pt idx="28">
                  <c:v>1096.9555847036713</c:v>
                </c:pt>
                <c:pt idx="29">
                  <c:v>1009.8139952560757</c:v>
                </c:pt>
                <c:pt idx="30">
                  <c:v>1032.6048724962161</c:v>
                </c:pt>
                <c:pt idx="31">
                  <c:v>1023.8907135514565</c:v>
                </c:pt>
                <c:pt idx="32">
                  <c:v>932.72720459089498</c:v>
                </c:pt>
                <c:pt idx="33">
                  <c:v>890.49704970475238</c:v>
                </c:pt>
                <c:pt idx="34">
                  <c:v>941.44136353565455</c:v>
                </c:pt>
                <c:pt idx="35">
                  <c:v>968.92448020758843</c:v>
                </c:pt>
                <c:pt idx="36">
                  <c:v>960.88064118165664</c:v>
                </c:pt>
                <c:pt idx="37">
                  <c:v>936.07880418503316</c:v>
                </c:pt>
                <c:pt idx="38">
                  <c:v>954.8477619122076</c:v>
                </c:pt>
                <c:pt idx="39">
                  <c:v>1001.7701562301437</c:v>
                </c:pt>
                <c:pt idx="40">
                  <c:v>1032.6048724962161</c:v>
                </c:pt>
                <c:pt idx="41">
                  <c:v>1003.1107960677991</c:v>
                </c:pt>
                <c:pt idx="42">
                  <c:v>938.76008386034391</c:v>
                </c:pt>
                <c:pt idx="43">
                  <c:v>904.57376800013321</c:v>
                </c:pt>
                <c:pt idx="44">
                  <c:v>862.34361311399073</c:v>
                </c:pt>
                <c:pt idx="45">
                  <c:v>824.13537774081431</c:v>
                </c:pt>
                <c:pt idx="46">
                  <c:v>791.28970171825893</c:v>
                </c:pt>
                <c:pt idx="47">
                  <c:v>767.15818464046333</c:v>
                </c:pt>
                <c:pt idx="48">
                  <c:v>848.2668948186099</c:v>
                </c:pt>
                <c:pt idx="49">
                  <c:v>879.1016110846823</c:v>
                </c:pt>
                <c:pt idx="50">
                  <c:v>911.2769671884098</c:v>
                </c:pt>
                <c:pt idx="51">
                  <c:v>929.37560499675669</c:v>
                </c:pt>
                <c:pt idx="52">
                  <c:v>923.34272572730777</c:v>
                </c:pt>
                <c:pt idx="53">
                  <c:v>1009.8139952560757</c:v>
                </c:pt>
                <c:pt idx="54">
                  <c:v>1020.5391139573181</c:v>
                </c:pt>
                <c:pt idx="55">
                  <c:v>917.30984645785873</c:v>
                </c:pt>
                <c:pt idx="56">
                  <c:v>879.1016110846823</c:v>
                </c:pt>
                <c:pt idx="57">
                  <c:v>842.23401554916109</c:v>
                </c:pt>
                <c:pt idx="58">
                  <c:v>830.16825701026312</c:v>
                </c:pt>
                <c:pt idx="59">
                  <c:v>839.55273587385045</c:v>
                </c:pt>
                <c:pt idx="60">
                  <c:v>789.27874196177595</c:v>
                </c:pt>
                <c:pt idx="61">
                  <c:v>835.53081636088439</c:v>
                </c:pt>
                <c:pt idx="62">
                  <c:v>894.51896921771834</c:v>
                </c:pt>
                <c:pt idx="63">
                  <c:v>908.59568751309916</c:v>
                </c:pt>
                <c:pt idx="64">
                  <c:v>911.94728710723757</c:v>
                </c:pt>
                <c:pt idx="65">
                  <c:v>893.84864929889079</c:v>
                </c:pt>
                <c:pt idx="66">
                  <c:v>896.52992897420143</c:v>
                </c:pt>
                <c:pt idx="67">
                  <c:v>869.71713222109508</c:v>
                </c:pt>
                <c:pt idx="68">
                  <c:v>837.54177611736748</c:v>
                </c:pt>
                <c:pt idx="69">
                  <c:v>789.27874196177595</c:v>
                </c:pt>
                <c:pt idx="70">
                  <c:v>783.24586269232714</c:v>
                </c:pt>
                <c:pt idx="71">
                  <c:v>818.77281839019292</c:v>
                </c:pt>
                <c:pt idx="72">
                  <c:v>880.44225092233751</c:v>
                </c:pt>
                <c:pt idx="73">
                  <c:v>915.96920662020352</c:v>
                </c:pt>
                <c:pt idx="74">
                  <c:v>940.10072369799923</c:v>
                </c:pt>
                <c:pt idx="75">
                  <c:v>922.00208588965245</c:v>
                </c:pt>
                <c:pt idx="76">
                  <c:v>921.33176597082468</c:v>
                </c:pt>
                <c:pt idx="77">
                  <c:v>879.1016110846823</c:v>
                </c:pt>
                <c:pt idx="78">
                  <c:v>838.21209603619513</c:v>
                </c:pt>
                <c:pt idx="79">
                  <c:v>804.69610009481221</c:v>
                </c:pt>
                <c:pt idx="80">
                  <c:v>812.739939120744</c:v>
                </c:pt>
                <c:pt idx="81">
                  <c:v>886.47513019178655</c:v>
                </c:pt>
                <c:pt idx="82">
                  <c:v>911.94728710723757</c:v>
                </c:pt>
                <c:pt idx="83">
                  <c:v>962.8916009381395</c:v>
                </c:pt>
                <c:pt idx="84">
                  <c:v>1101.647824135465</c:v>
                </c:pt>
                <c:pt idx="85">
                  <c:v>1199.5145322843032</c:v>
                </c:pt>
                <c:pt idx="86">
                  <c:v>1342.9629949134221</c:v>
                </c:pt>
                <c:pt idx="87">
                  <c:v>1369.1054717477009</c:v>
                </c:pt>
                <c:pt idx="88">
                  <c:v>1306.0953993779008</c:v>
                </c:pt>
                <c:pt idx="89">
                  <c:v>1342.2926749945943</c:v>
                </c:pt>
                <c:pt idx="90">
                  <c:v>1456.2470611952963</c:v>
                </c:pt>
                <c:pt idx="91">
                  <c:v>1518.5868136462686</c:v>
                </c:pt>
                <c:pt idx="92">
                  <c:v>1472.3347392471603</c:v>
                </c:pt>
                <c:pt idx="93">
                  <c:v>1326.8753168615583</c:v>
                </c:pt>
                <c:pt idx="94">
                  <c:v>1281.2935623812773</c:v>
                </c:pt>
                <c:pt idx="95">
                  <c:v>1328.2159566992136</c:v>
                </c:pt>
                <c:pt idx="96">
                  <c:v>1394.5776286631517</c:v>
                </c:pt>
                <c:pt idx="97">
                  <c:v>1342.9629949134221</c:v>
                </c:pt>
                <c:pt idx="98">
                  <c:v>1446.1922624128815</c:v>
                </c:pt>
                <c:pt idx="99">
                  <c:v>1712.3092701874621</c:v>
                </c:pt>
                <c:pt idx="100">
                  <c:v>1858.4390124918916</c:v>
                </c:pt>
                <c:pt idx="101">
                  <c:v>1929.4929238876236</c:v>
                </c:pt>
                <c:pt idx="102">
                  <c:v>2060.2053080590167</c:v>
                </c:pt>
                <c:pt idx="103">
                  <c:v>2191.5880121492382</c:v>
                </c:pt>
                <c:pt idx="104">
                  <c:v>2229.7962475224149</c:v>
                </c:pt>
                <c:pt idx="105">
                  <c:v>2245.8839255742787</c:v>
                </c:pt>
                <c:pt idx="106">
                  <c:v>2112.4902617275743</c:v>
                </c:pt>
                <c:pt idx="107">
                  <c:v>2067.5788271661213</c:v>
                </c:pt>
                <c:pt idx="108">
                  <c:v>2058.1943483025339</c:v>
                </c:pt>
                <c:pt idx="109">
                  <c:v>2123.2153804288168</c:v>
                </c:pt>
                <c:pt idx="110">
                  <c:v>2054.8427487083954</c:v>
                </c:pt>
                <c:pt idx="111">
                  <c:v>2265.9935231391082</c:v>
                </c:pt>
                <c:pt idx="112">
                  <c:v>2156.7313763701995</c:v>
                </c:pt>
                <c:pt idx="113">
                  <c:v>2325.6519959147699</c:v>
                </c:pt>
                <c:pt idx="114">
                  <c:v>2284.7624808662827</c:v>
                </c:pt>
                <c:pt idx="115">
                  <c:v>2369.8931105573952</c:v>
                </c:pt>
                <c:pt idx="116">
                  <c:v>2340.3990341289782</c:v>
                </c:pt>
                <c:pt idx="117">
                  <c:v>2394.0246276351909</c:v>
                </c:pt>
                <c:pt idx="118">
                  <c:v>2282.081201190972</c:v>
                </c:pt>
                <c:pt idx="119">
                  <c:v>2314.926877213527</c:v>
                </c:pt>
                <c:pt idx="120">
                  <c:v>2308.2236780252506</c:v>
                </c:pt>
                <c:pt idx="121">
                  <c:v>2462.3972593556123</c:v>
                </c:pt>
                <c:pt idx="122">
                  <c:v>2453.0127804920248</c:v>
                </c:pt>
                <c:pt idx="123">
                  <c:v>2459.0456597614739</c:v>
                </c:pt>
                <c:pt idx="124">
                  <c:v>2629.3069191436994</c:v>
                </c:pt>
                <c:pt idx="125">
                  <c:v>2627.9662793060438</c:v>
                </c:pt>
                <c:pt idx="126">
                  <c:v>2619.2521203612846</c:v>
                </c:pt>
                <c:pt idx="127">
                  <c:v>2681.591872812257</c:v>
                </c:pt>
                <c:pt idx="128">
                  <c:v>2612.5489211730078</c:v>
                </c:pt>
                <c:pt idx="129">
                  <c:v>2683.6028325687398</c:v>
                </c:pt>
                <c:pt idx="130">
                  <c:v>2624.6146797119054</c:v>
                </c:pt>
                <c:pt idx="131">
                  <c:v>2512.0009333488588</c:v>
                </c:pt>
                <c:pt idx="132">
                  <c:v>2537.47309026431</c:v>
                </c:pt>
                <c:pt idx="133">
                  <c:v>2613.2192410918351</c:v>
                </c:pt>
                <c:pt idx="134">
                  <c:v>2523.3963719689291</c:v>
                </c:pt>
                <c:pt idx="135">
                  <c:v>2602.4941223905926</c:v>
                </c:pt>
                <c:pt idx="136">
                  <c:v>2584.3954845822459</c:v>
                </c:pt>
                <c:pt idx="137">
                  <c:v>2731.8658667243308</c:v>
                </c:pt>
                <c:pt idx="138">
                  <c:v>2774.7663415293014</c:v>
                </c:pt>
                <c:pt idx="139">
                  <c:v>2811.633937064822</c:v>
                </c:pt>
                <c:pt idx="140">
                  <c:v>2815.6558565777887</c:v>
                </c:pt>
                <c:pt idx="141">
                  <c:v>2802.249458201235</c:v>
                </c:pt>
                <c:pt idx="142">
                  <c:v>2829.7325748731691</c:v>
                </c:pt>
                <c:pt idx="143">
                  <c:v>2829.0622549543414</c:v>
                </c:pt>
                <c:pt idx="144">
                  <c:v>2892.7426472429693</c:v>
                </c:pt>
                <c:pt idx="145">
                  <c:v>2947.0385606680093</c:v>
                </c:pt>
                <c:pt idx="146">
                  <c:v>2959.1043192069073</c:v>
                </c:pt>
                <c:pt idx="147">
                  <c:v>3036.8614297909157</c:v>
                </c:pt>
                <c:pt idx="148">
                  <c:v>3136.739097696237</c:v>
                </c:pt>
                <c:pt idx="149">
                  <c:v>3130.7062184267879</c:v>
                </c:pt>
                <c:pt idx="150">
                  <c:v>3077.750944839403</c:v>
                </c:pt>
                <c:pt idx="151">
                  <c:v>3046.916228573331</c:v>
                </c:pt>
                <c:pt idx="152">
                  <c:v>2956.4230395315967</c:v>
                </c:pt>
                <c:pt idx="153">
                  <c:v>2983.9061562035308</c:v>
                </c:pt>
                <c:pt idx="154">
                  <c:v>2889.3910476488304</c:v>
                </c:pt>
                <c:pt idx="155">
                  <c:v>2735.887786237297</c:v>
                </c:pt>
                <c:pt idx="156">
                  <c:v>2768.0631423410246</c:v>
                </c:pt>
                <c:pt idx="157">
                  <c:v>2790.1836996623374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3C-40FD-AEED-BF78DBEB01D9}"/>
            </c:ext>
          </c:extLst>
        </c:ser>
        <c:ser>
          <c:idx val="8"/>
          <c:order val="2"/>
          <c:tx>
            <c:v>Chile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Cálculos!$D$4:$D$161</c:f>
              <c:numCache>
                <c:formatCode>0</c:formatCode>
                <c:ptCount val="158"/>
                <c:pt idx="0">
                  <c:v>827.24286012902974</c:v>
                </c:pt>
                <c:pt idx="1">
                  <c:v>849.5195006587054</c:v>
                </c:pt>
                <c:pt idx="2">
                  <c:v>854.29306648649299</c:v>
                </c:pt>
                <c:pt idx="3">
                  <c:v>827.24286012902974</c:v>
                </c:pt>
                <c:pt idx="4">
                  <c:v>833.60761456607986</c:v>
                </c:pt>
                <c:pt idx="5">
                  <c:v>843.15474622165516</c:v>
                </c:pt>
                <c:pt idx="6">
                  <c:v>841.56355761239263</c:v>
                </c:pt>
                <c:pt idx="7">
                  <c:v>870.20495257911841</c:v>
                </c:pt>
                <c:pt idx="8">
                  <c:v>884.5256500624813</c:v>
                </c:pt>
                <c:pt idx="9">
                  <c:v>887.70802728100637</c:v>
                </c:pt>
                <c:pt idx="10">
                  <c:v>946.58200582372058</c:v>
                </c:pt>
                <c:pt idx="11">
                  <c:v>940.21725138667045</c:v>
                </c:pt>
                <c:pt idx="12">
                  <c:v>937.03487416814539</c:v>
                </c:pt>
                <c:pt idx="13">
                  <c:v>930.67011973109527</c:v>
                </c:pt>
                <c:pt idx="14">
                  <c:v>972.04102357192141</c:v>
                </c:pt>
                <c:pt idx="15">
                  <c:v>970.44983496265888</c:v>
                </c:pt>
                <c:pt idx="16">
                  <c:v>992.72647549233443</c:v>
                </c:pt>
                <c:pt idx="17">
                  <c:v>1046.8268882072607</c:v>
                </c:pt>
                <c:pt idx="18">
                  <c:v>1077.0594717832494</c:v>
                </c:pt>
                <c:pt idx="19">
                  <c:v>1073.8770945647243</c:v>
                </c:pt>
                <c:pt idx="20">
                  <c:v>1073.8770945647243</c:v>
                </c:pt>
                <c:pt idx="21">
                  <c:v>1107.2920553592376</c:v>
                </c:pt>
                <c:pt idx="22">
                  <c:v>1097.7449237036622</c:v>
                </c:pt>
                <c:pt idx="23">
                  <c:v>1105.7008667499749</c:v>
                </c:pt>
                <c:pt idx="24">
                  <c:v>1051.6004540350486</c:v>
                </c:pt>
                <c:pt idx="25">
                  <c:v>1046.8268882072607</c:v>
                </c:pt>
                <c:pt idx="26">
                  <c:v>1056.3740198628361</c:v>
                </c:pt>
                <c:pt idx="27">
                  <c:v>1062.7387742998862</c:v>
                </c:pt>
                <c:pt idx="28">
                  <c:v>1065.9211515184115</c:v>
                </c:pt>
                <c:pt idx="29">
                  <c:v>1075.4682831739867</c:v>
                </c:pt>
                <c:pt idx="30">
                  <c:v>1092.9713578758747</c:v>
                </c:pt>
                <c:pt idx="31">
                  <c:v>1123.2039414518631</c:v>
                </c:pt>
                <c:pt idx="32">
                  <c:v>1124.7951300611255</c:v>
                </c:pt>
                <c:pt idx="33">
                  <c:v>1112.0656211870253</c:v>
                </c:pt>
                <c:pt idx="34">
                  <c:v>1102.5184895314501</c:v>
                </c:pt>
                <c:pt idx="35">
                  <c:v>1073.8770945647243</c:v>
                </c:pt>
                <c:pt idx="36">
                  <c:v>1099.336112312925</c:v>
                </c:pt>
                <c:pt idx="37">
                  <c:v>1065.9211515184115</c:v>
                </c:pt>
                <c:pt idx="38">
                  <c:v>1018.1854932405352</c:v>
                </c:pt>
                <c:pt idx="39">
                  <c:v>1019.7766818497977</c:v>
                </c:pt>
                <c:pt idx="40">
                  <c:v>1027.7326248961103</c:v>
                </c:pt>
                <c:pt idx="41">
                  <c:v>1038.8709451609482</c:v>
                </c:pt>
                <c:pt idx="42">
                  <c:v>1035.6885679424231</c:v>
                </c:pt>
                <c:pt idx="43">
                  <c:v>1021.3678704590602</c:v>
                </c:pt>
                <c:pt idx="44">
                  <c:v>1019.7766818497977</c:v>
                </c:pt>
                <c:pt idx="45">
                  <c:v>1064.3299629091489</c:v>
                </c:pt>
                <c:pt idx="46">
                  <c:v>1070.694717346199</c:v>
                </c:pt>
                <c:pt idx="47">
                  <c:v>1069.1035287369364</c:v>
                </c:pt>
                <c:pt idx="48">
                  <c:v>1065.9211515184115</c:v>
                </c:pt>
                <c:pt idx="49">
                  <c:v>1061.1475856906241</c:v>
                </c:pt>
                <c:pt idx="50">
                  <c:v>1061.1475856906241</c:v>
                </c:pt>
                <c:pt idx="51">
                  <c:v>1067.5123401276742</c:v>
                </c:pt>
                <c:pt idx="52">
                  <c:v>1024.5502476775853</c:v>
                </c:pt>
                <c:pt idx="53">
                  <c:v>1021.3678704590602</c:v>
                </c:pt>
                <c:pt idx="54">
                  <c:v>1013.4119274127474</c:v>
                </c:pt>
                <c:pt idx="55">
                  <c:v>1019.7766818497977</c:v>
                </c:pt>
                <c:pt idx="56">
                  <c:v>1054.7828312535737</c:v>
                </c:pt>
                <c:pt idx="57">
                  <c:v>1053.1916426443111</c:v>
                </c:pt>
                <c:pt idx="58">
                  <c:v>1121.6127528426007</c:v>
                </c:pt>
                <c:pt idx="59">
                  <c:v>1170.9395997297395</c:v>
                </c:pt>
                <c:pt idx="60">
                  <c:v>1190.0338630408901</c:v>
                </c:pt>
                <c:pt idx="61">
                  <c:v>1186.8514858223648</c:v>
                </c:pt>
                <c:pt idx="62">
                  <c:v>1191.6250516501527</c:v>
                </c:pt>
                <c:pt idx="63">
                  <c:v>1217.0840693983532</c:v>
                </c:pt>
                <c:pt idx="64">
                  <c:v>1232.9959554909788</c:v>
                </c:pt>
                <c:pt idx="65">
                  <c:v>1185.2602972131024</c:v>
                </c:pt>
                <c:pt idx="66">
                  <c:v>1183.66910860384</c:v>
                </c:pt>
                <c:pt idx="67">
                  <c:v>1155.0277136371142</c:v>
                </c:pt>
                <c:pt idx="68">
                  <c:v>1167.7572225112144</c:v>
                </c:pt>
                <c:pt idx="69">
                  <c:v>1153.4365250278515</c:v>
                </c:pt>
                <c:pt idx="70">
                  <c:v>1073.8770945647243</c:v>
                </c:pt>
                <c:pt idx="71">
                  <c:v>1016.5943046312726</c:v>
                </c:pt>
                <c:pt idx="72">
                  <c:v>973.63221218118383</c:v>
                </c:pt>
                <c:pt idx="73">
                  <c:v>976.81458939970901</c:v>
                </c:pt>
                <c:pt idx="74">
                  <c:v>1352.3351011856696</c:v>
                </c:pt>
                <c:pt idx="75">
                  <c:v>1371.4293644968202</c:v>
                </c:pt>
                <c:pt idx="76">
                  <c:v>1387.3412505894455</c:v>
                </c:pt>
                <c:pt idx="77">
                  <c:v>1500.3156418470862</c:v>
                </c:pt>
                <c:pt idx="78">
                  <c:v>1548.0513001249626</c:v>
                </c:pt>
                <c:pt idx="79">
                  <c:v>1606.9252786676768</c:v>
                </c:pt>
                <c:pt idx="80">
                  <c:v>1637.1578622436652</c:v>
                </c:pt>
                <c:pt idx="81">
                  <c:v>1186.8514858223648</c:v>
                </c:pt>
                <c:pt idx="82">
                  <c:v>1218.6752580076159</c:v>
                </c:pt>
                <c:pt idx="83">
                  <c:v>1272.7756707225424</c:v>
                </c:pt>
                <c:pt idx="84">
                  <c:v>1256.8637846299171</c:v>
                </c:pt>
                <c:pt idx="85">
                  <c:v>1314.1465745633684</c:v>
                </c:pt>
                <c:pt idx="86">
                  <c:v>1317.3289517818937</c:v>
                </c:pt>
                <c:pt idx="87">
                  <c:v>1338.0144037023067</c:v>
                </c:pt>
                <c:pt idx="88">
                  <c:v>1503.4980190656113</c:v>
                </c:pt>
                <c:pt idx="89">
                  <c:v>1468.4918696618354</c:v>
                </c:pt>
                <c:pt idx="90">
                  <c:v>1417.5738341654339</c:v>
                </c:pt>
                <c:pt idx="91">
                  <c:v>1473.2654354896231</c:v>
                </c:pt>
                <c:pt idx="92">
                  <c:v>1517.8187165489744</c:v>
                </c:pt>
                <c:pt idx="93">
                  <c:v>1560.7808089990631</c:v>
                </c:pt>
                <c:pt idx="94">
                  <c:v>1543.2777342971751</c:v>
                </c:pt>
                <c:pt idx="95">
                  <c:v>1484.4037557544609</c:v>
                </c:pt>
                <c:pt idx="96">
                  <c:v>1492.3596988007735</c:v>
                </c:pt>
                <c:pt idx="97">
                  <c:v>1501.9068304563489</c:v>
                </c:pt>
                <c:pt idx="98">
                  <c:v>1439.8504746951096</c:v>
                </c:pt>
                <c:pt idx="99">
                  <c:v>1363.4734214505074</c:v>
                </c:pt>
                <c:pt idx="100">
                  <c:v>1314.1465745633684</c:v>
                </c:pt>
                <c:pt idx="101">
                  <c:v>1301.4170656892682</c:v>
                </c:pt>
                <c:pt idx="102">
                  <c:v>1331.6496492652566</c:v>
                </c:pt>
                <c:pt idx="103">
                  <c:v>1339.6055923115694</c:v>
                </c:pt>
                <c:pt idx="104">
                  <c:v>1366.6557986690327</c:v>
                </c:pt>
                <c:pt idx="105">
                  <c:v>1358.6998556227197</c:v>
                </c:pt>
                <c:pt idx="106">
                  <c:v>1353.9262897949322</c:v>
                </c:pt>
                <c:pt idx="107">
                  <c:v>1358.6998556227197</c:v>
                </c:pt>
                <c:pt idx="108">
                  <c:v>1342.7879695300944</c:v>
                </c:pt>
                <c:pt idx="109">
                  <c:v>1309.3730087355809</c:v>
                </c:pt>
                <c:pt idx="110">
                  <c:v>1296.6434998614807</c:v>
                </c:pt>
                <c:pt idx="111">
                  <c:v>1260.0461618484421</c:v>
                </c:pt>
                <c:pt idx="112">
                  <c:v>1252.0902188021291</c:v>
                </c:pt>
                <c:pt idx="113">
                  <c:v>1256.8637846299171</c:v>
                </c:pt>
                <c:pt idx="114">
                  <c:v>1245.7254643650792</c:v>
                </c:pt>
                <c:pt idx="115">
                  <c:v>1266.4109162854922</c:v>
                </c:pt>
                <c:pt idx="116">
                  <c:v>1269.5932935040173</c:v>
                </c:pt>
                <c:pt idx="117">
                  <c:v>1271.18448211328</c:v>
                </c:pt>
                <c:pt idx="118">
                  <c:v>1268.0021048947547</c:v>
                </c:pt>
                <c:pt idx="119">
                  <c:v>1215.4928807890908</c:v>
                </c:pt>
                <c:pt idx="120">
                  <c:v>1244.1342757558166</c:v>
                </c:pt>
                <c:pt idx="121">
                  <c:v>1228.2223896631913</c:v>
                </c:pt>
                <c:pt idx="122">
                  <c:v>1197.9898060872026</c:v>
                </c:pt>
                <c:pt idx="123">
                  <c:v>1201.1721833057277</c:v>
                </c:pt>
                <c:pt idx="124">
                  <c:v>1190.0338630408901</c:v>
                </c:pt>
                <c:pt idx="125">
                  <c:v>1196.3986174779402</c:v>
                </c:pt>
                <c:pt idx="126">
                  <c:v>1253.6814074113918</c:v>
                </c:pt>
                <c:pt idx="127">
                  <c:v>1244.1342757558166</c:v>
                </c:pt>
                <c:pt idx="128">
                  <c:v>1258.4549732391795</c:v>
                </c:pt>
                <c:pt idx="129">
                  <c:v>1312.555385954106</c:v>
                </c:pt>
                <c:pt idx="130">
                  <c:v>1197.9898060872026</c:v>
                </c:pt>
                <c:pt idx="131">
                  <c:v>1207.536937742778</c:v>
                </c:pt>
                <c:pt idx="132">
                  <c:v>1218.6752580076159</c:v>
                </c:pt>
                <c:pt idx="133">
                  <c:v>1239.3607099280289</c:v>
                </c:pt>
                <c:pt idx="134">
                  <c:v>1236.1783327095036</c:v>
                </c:pt>
                <c:pt idx="135">
                  <c:v>1272.7756707225424</c:v>
                </c:pt>
                <c:pt idx="136">
                  <c:v>1255.2725960206544</c:v>
                </c:pt>
                <c:pt idx="137">
                  <c:v>1417.5738341654339</c:v>
                </c:pt>
                <c:pt idx="138">
                  <c:v>1428.7121544302718</c:v>
                </c:pt>
                <c:pt idx="139">
                  <c:v>1431.8945316487968</c:v>
                </c:pt>
                <c:pt idx="140">
                  <c:v>1476.4478127081481</c:v>
                </c:pt>
                <c:pt idx="141">
                  <c:v>1443.0328519136347</c:v>
                </c:pt>
                <c:pt idx="142">
                  <c:v>1444.6240405228973</c:v>
                </c:pt>
                <c:pt idx="143">
                  <c:v>1444.6240405228973</c:v>
                </c:pt>
                <c:pt idx="144">
                  <c:v>1427.1209658210093</c:v>
                </c:pt>
                <c:pt idx="145">
                  <c:v>1430.3033430395342</c:v>
                </c:pt>
                <c:pt idx="146">
                  <c:v>1423.9385886024843</c:v>
                </c:pt>
                <c:pt idx="147">
                  <c:v>1400.070759463546</c:v>
                </c:pt>
                <c:pt idx="148">
                  <c:v>1455.7623607877351</c:v>
                </c:pt>
                <c:pt idx="149">
                  <c:v>1435.0769088673221</c:v>
                </c:pt>
                <c:pt idx="150">
                  <c:v>1446.2152291321597</c:v>
                </c:pt>
                <c:pt idx="151">
                  <c:v>1408.0267025098588</c:v>
                </c:pt>
                <c:pt idx="152">
                  <c:v>1431.8945316487968</c:v>
                </c:pt>
                <c:pt idx="153">
                  <c:v>1463.7183038340479</c:v>
                </c:pt>
                <c:pt idx="154">
                  <c:v>1495.5420760192987</c:v>
                </c:pt>
                <c:pt idx="155">
                  <c:v>1473.2654354896231</c:v>
                </c:pt>
                <c:pt idx="156">
                  <c:v>1514.6363393304491</c:v>
                </c:pt>
                <c:pt idx="157">
                  <c:v>1503.4980190656113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3C-40FD-AEED-BF78DBEB01D9}"/>
            </c:ext>
          </c:extLst>
        </c:ser>
        <c:ser>
          <c:idx val="9"/>
          <c:order val="3"/>
          <c:tx>
            <c:v>Equador</c:v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Cálculos!$A$15:$A$161</c:f>
              <c:numCache>
                <c:formatCode>d\-mmm</c:formatCode>
                <c:ptCount val="147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</c:numCache>
            </c:numRef>
          </c:xVal>
          <c:yVal>
            <c:numRef>
              <c:f>Cálculos!$H$15:$H$161</c:f>
              <c:numCache>
                <c:formatCode>0</c:formatCode>
                <c:ptCount val="147"/>
                <c:pt idx="0">
                  <c:v>1185.7368652095679</c:v>
                </c:pt>
                <c:pt idx="1">
                  <c:v>1132.7594430597362</c:v>
                </c:pt>
                <c:pt idx="2">
                  <c:v>1100.2894101291943</c:v>
                </c:pt>
                <c:pt idx="3">
                  <c:v>1054.1477843857926</c:v>
                </c:pt>
                <c:pt idx="4">
                  <c:v>1054.1477843857926</c:v>
                </c:pt>
                <c:pt idx="5">
                  <c:v>1079.7820209099048</c:v>
                </c:pt>
                <c:pt idx="6">
                  <c:v>1047.3119879793628</c:v>
                </c:pt>
                <c:pt idx="7">
                  <c:v>1072.9462245034747</c:v>
                </c:pt>
                <c:pt idx="8">
                  <c:v>1066.1104280970449</c:v>
                </c:pt>
                <c:pt idx="9">
                  <c:v>1062.6925298938299</c:v>
                </c:pt>
                <c:pt idx="10">
                  <c:v>989.20771852470875</c:v>
                </c:pt>
                <c:pt idx="11">
                  <c:v>951.61083828934443</c:v>
                </c:pt>
                <c:pt idx="12">
                  <c:v>905.46921254594281</c:v>
                </c:pt>
                <c:pt idx="13">
                  <c:v>905.46921254594281</c:v>
                </c:pt>
                <c:pt idx="14">
                  <c:v>854.2007394977187</c:v>
                </c:pt>
                <c:pt idx="15">
                  <c:v>936.2302963748773</c:v>
                </c:pt>
                <c:pt idx="16">
                  <c:v>929.39449996844735</c:v>
                </c:pt>
                <c:pt idx="17">
                  <c:v>996.04351493113859</c:v>
                </c:pt>
                <c:pt idx="18">
                  <c:v>1050.7298861825777</c:v>
                </c:pt>
                <c:pt idx="19">
                  <c:v>1096.8715119259793</c:v>
                </c:pt>
                <c:pt idx="20">
                  <c:v>1172.065272396708</c:v>
                </c:pt>
                <c:pt idx="21">
                  <c:v>1228.4605927497546</c:v>
                </c:pt>
                <c:pt idx="22">
                  <c:v>1166.9384250918856</c:v>
                </c:pt>
                <c:pt idx="23">
                  <c:v>1119.0878502468765</c:v>
                </c:pt>
                <c:pt idx="24">
                  <c:v>1105.4162574340166</c:v>
                </c:pt>
                <c:pt idx="25">
                  <c:v>1078.0730718082971</c:v>
                </c:pt>
                <c:pt idx="26">
                  <c:v>1060.9835807922225</c:v>
                </c:pt>
                <c:pt idx="27">
                  <c:v>1011.4240568456059</c:v>
                </c:pt>
                <c:pt idx="28">
                  <c:v>972.11822750863405</c:v>
                </c:pt>
                <c:pt idx="29">
                  <c:v>943.06609278130713</c:v>
                </c:pt>
                <c:pt idx="30">
                  <c:v>1054.1477843857926</c:v>
                </c:pt>
                <c:pt idx="31">
                  <c:v>1028.5135478616808</c:v>
                </c:pt>
                <c:pt idx="32">
                  <c:v>1052.4388352841852</c:v>
                </c:pt>
                <c:pt idx="33">
                  <c:v>1098.5804610275868</c:v>
                </c:pt>
                <c:pt idx="34">
                  <c:v>1113.9610029420539</c:v>
                </c:pt>
                <c:pt idx="35">
                  <c:v>1131.0504939581288</c:v>
                </c:pt>
                <c:pt idx="36">
                  <c:v>1127.6325957549138</c:v>
                </c:pt>
                <c:pt idx="37">
                  <c:v>1134.4683921613437</c:v>
                </c:pt>
                <c:pt idx="38">
                  <c:v>1139.5952394661663</c:v>
                </c:pt>
                <c:pt idx="39">
                  <c:v>1129.3415448565213</c:v>
                </c:pt>
                <c:pt idx="40">
                  <c:v>1055.8567334874001</c:v>
                </c:pt>
                <c:pt idx="41">
                  <c:v>1033.6403951665029</c:v>
                </c:pt>
                <c:pt idx="42">
                  <c:v>1004.588260439176</c:v>
                </c:pt>
                <c:pt idx="43">
                  <c:v>1018.2598532520358</c:v>
                </c:pt>
                <c:pt idx="44">
                  <c:v>958.44663469577426</c:v>
                </c:pt>
                <c:pt idx="45">
                  <c:v>932.81239817166227</c:v>
                </c:pt>
                <c:pt idx="46">
                  <c:v>978.954023915064</c:v>
                </c:pt>
                <c:pt idx="47">
                  <c:v>977.24507481345654</c:v>
                </c:pt>
                <c:pt idx="48">
                  <c:v>980.66297301667146</c:v>
                </c:pt>
                <c:pt idx="49">
                  <c:v>980.66297301667146</c:v>
                </c:pt>
                <c:pt idx="50">
                  <c:v>968.70032930541925</c:v>
                </c:pt>
                <c:pt idx="51">
                  <c:v>977.24507481345654</c:v>
                </c:pt>
                <c:pt idx="52">
                  <c:v>994.33456582953113</c:v>
                </c:pt>
                <c:pt idx="53">
                  <c:v>1018.2598532520358</c:v>
                </c:pt>
                <c:pt idx="54">
                  <c:v>1019.9688023536432</c:v>
                </c:pt>
                <c:pt idx="55">
                  <c:v>1011.4240568456059</c:v>
                </c:pt>
                <c:pt idx="56">
                  <c:v>1050.7298861825777</c:v>
                </c:pt>
                <c:pt idx="57">
                  <c:v>1062.6925298938299</c:v>
                </c:pt>
                <c:pt idx="58">
                  <c:v>1054.1477843857926</c:v>
                </c:pt>
                <c:pt idx="59">
                  <c:v>1069.5283263002598</c:v>
                </c:pt>
                <c:pt idx="60">
                  <c:v>1019.9688023536432</c:v>
                </c:pt>
                <c:pt idx="61">
                  <c:v>1060.9835807922225</c:v>
                </c:pt>
                <c:pt idx="62">
                  <c:v>1134.4683921613437</c:v>
                </c:pt>
                <c:pt idx="63">
                  <c:v>1101.9983592308017</c:v>
                </c:pt>
                <c:pt idx="64">
                  <c:v>1115.6699520436616</c:v>
                </c:pt>
                <c:pt idx="65">
                  <c:v>1168.6473741934929</c:v>
                </c:pt>
                <c:pt idx="66">
                  <c:v>1148.1399849742033</c:v>
                </c:pt>
                <c:pt idx="67">
                  <c:v>1119.0878502468765</c:v>
                </c:pt>
                <c:pt idx="68">
                  <c:v>1071.2372754018672</c:v>
                </c:pt>
                <c:pt idx="69">
                  <c:v>1016.5509041504283</c:v>
                </c:pt>
                <c:pt idx="70">
                  <c:v>1055.8567334874001</c:v>
                </c:pt>
                <c:pt idx="71">
                  <c:v>1026.8045987600731</c:v>
                </c:pt>
                <c:pt idx="72">
                  <c:v>1002.8793113375685</c:v>
                </c:pt>
                <c:pt idx="73">
                  <c:v>1050.7298861825777</c:v>
                </c:pt>
                <c:pt idx="74">
                  <c:v>1067.8193771986523</c:v>
                </c:pt>
                <c:pt idx="75">
                  <c:v>1235.2963891561844</c:v>
                </c:pt>
                <c:pt idx="76">
                  <c:v>1219.9158472417171</c:v>
                </c:pt>
                <c:pt idx="77">
                  <c:v>1175.4831705999229</c:v>
                </c:pt>
                <c:pt idx="78">
                  <c:v>1237.0053382577917</c:v>
                </c:pt>
                <c:pt idx="79">
                  <c:v>1230.1695418513618</c:v>
                </c:pt>
                <c:pt idx="80">
                  <c:v>1283.1469640011935</c:v>
                </c:pt>
                <c:pt idx="81">
                  <c:v>1276.3111675947634</c:v>
                </c:pt>
                <c:pt idx="82">
                  <c:v>1269.4753711883336</c:v>
                </c:pt>
                <c:pt idx="83">
                  <c:v>1344.6691316590623</c:v>
                </c:pt>
                <c:pt idx="84">
                  <c:v>1336.1243861510252</c:v>
                </c:pt>
                <c:pt idx="85">
                  <c:v>1315.6169969317355</c:v>
                </c:pt>
                <c:pt idx="86">
                  <c:v>1334.4154370494175</c:v>
                </c:pt>
                <c:pt idx="87">
                  <c:v>1457.4597723651555</c:v>
                </c:pt>
                <c:pt idx="88">
                  <c:v>1556.5788202583885</c:v>
                </c:pt>
                <c:pt idx="89">
                  <c:v>1527.5266855310615</c:v>
                </c:pt>
                <c:pt idx="90">
                  <c:v>1454.0418741619403</c:v>
                </c:pt>
                <c:pt idx="91">
                  <c:v>1664.2426136596591</c:v>
                </c:pt>
                <c:pt idx="92">
                  <c:v>1746.2721705368176</c:v>
                </c:pt>
                <c:pt idx="93">
                  <c:v>1782.1601016705745</c:v>
                </c:pt>
                <c:pt idx="94">
                  <c:v>1647.1531226435845</c:v>
                </c:pt>
                <c:pt idx="95">
                  <c:v>1616.3920388146498</c:v>
                </c:pt>
                <c:pt idx="96">
                  <c:v>1611.2651915098277</c:v>
                </c:pt>
                <c:pt idx="97">
                  <c:v>1606.1383442050051</c:v>
                </c:pt>
                <c:pt idx="98">
                  <c:v>1438.6613322474732</c:v>
                </c:pt>
                <c:pt idx="99">
                  <c:v>1454.0418741619403</c:v>
                </c:pt>
                <c:pt idx="100">
                  <c:v>1390.8107574024639</c:v>
                </c:pt>
                <c:pt idx="101">
                  <c:v>1440.3702813490806</c:v>
                </c:pt>
                <c:pt idx="102">
                  <c:v>1378.8481136912119</c:v>
                </c:pt>
                <c:pt idx="103">
                  <c:v>1349.7959789638849</c:v>
                </c:pt>
                <c:pt idx="104">
                  <c:v>1467.7134669748002</c:v>
                </c:pt>
                <c:pt idx="105">
                  <c:v>1459.1687214667627</c:v>
                </c:pt>
                <c:pt idx="106">
                  <c:v>1366.8854699799595</c:v>
                </c:pt>
                <c:pt idx="107">
                  <c:v>1399.3555029105014</c:v>
                </c:pt>
                <c:pt idx="108">
                  <c:v>1368.5944190815669</c:v>
                </c:pt>
                <c:pt idx="109">
                  <c:v>1418.1539430281834</c:v>
                </c:pt>
                <c:pt idx="110">
                  <c:v>1592.5180198651938</c:v>
                </c:pt>
                <c:pt idx="111">
                  <c:v>1458.6560367362804</c:v>
                </c:pt>
                <c:pt idx="112">
                  <c:v>1573.4974163643024</c:v>
                </c:pt>
                <c:pt idx="113">
                  <c:v>1653.6471292296928</c:v>
                </c:pt>
                <c:pt idx="114">
                  <c:v>1720.6379340127055</c:v>
                </c:pt>
                <c:pt idx="115">
                  <c:v>1635.7031636628144</c:v>
                </c:pt>
                <c:pt idx="116">
                  <c:v>1657.2359223430685</c:v>
                </c:pt>
                <c:pt idx="117">
                  <c:v>1477.7962666742842</c:v>
                </c:pt>
                <c:pt idx="118">
                  <c:v>1334.4154370494175</c:v>
                </c:pt>
                <c:pt idx="119">
                  <c:v>1214.7889999368947</c:v>
                </c:pt>
                <c:pt idx="120">
                  <c:v>1242.1321855626143</c:v>
                </c:pt>
                <c:pt idx="121">
                  <c:v>1213.0800508352872</c:v>
                </c:pt>
                <c:pt idx="122">
                  <c:v>1216.4979490385022</c:v>
                </c:pt>
                <c:pt idx="123">
                  <c:v>1158.3936795838481</c:v>
                </c:pt>
                <c:pt idx="124">
                  <c:v>1165.2294759902779</c:v>
                </c:pt>
                <c:pt idx="125">
                  <c:v>1245.5500837658292</c:v>
                </c:pt>
                <c:pt idx="126">
                  <c:v>1262.6395747819038</c:v>
                </c:pt>
                <c:pt idx="127">
                  <c:v>1315.6169969317355</c:v>
                </c:pt>
                <c:pt idx="128">
                  <c:v>1274.6022184931562</c:v>
                </c:pt>
                <c:pt idx="129">
                  <c:v>1240.4232364610066</c:v>
                </c:pt>
                <c:pt idx="130">
                  <c:v>1237.0053382577917</c:v>
                </c:pt>
                <c:pt idx="131">
                  <c:v>1136.1773412629511</c:v>
                </c:pt>
                <c:pt idx="132">
                  <c:v>1095.1625628243719</c:v>
                </c:pt>
                <c:pt idx="133">
                  <c:v>1057.5656825890076</c:v>
                </c:pt>
                <c:pt idx="134">
                  <c:v>1004.588260439176</c:v>
                </c:pt>
                <c:pt idx="135">
                  <c:v>1023.3867005568582</c:v>
                </c:pt>
                <c:pt idx="136">
                  <c:v>1059.274631690615</c:v>
                </c:pt>
                <c:pt idx="137">
                  <c:v>1057.5656825890076</c:v>
                </c:pt>
                <c:pt idx="138">
                  <c:v>1062.6925298938299</c:v>
                </c:pt>
                <c:pt idx="139">
                  <c:v>1052.4388352841852</c:v>
                </c:pt>
                <c:pt idx="140">
                  <c:v>1049.0209370809703</c:v>
                </c:pt>
                <c:pt idx="141">
                  <c:v>1037.0582933697178</c:v>
                </c:pt>
                <c:pt idx="142">
                  <c:v>1071.2372754018672</c:v>
                </c:pt>
                <c:pt idx="143">
                  <c:v>1030.222496963288</c:v>
                </c:pt>
                <c:pt idx="144">
                  <c:v>1049.0209370809703</c:v>
                </c:pt>
                <c:pt idx="145">
                  <c:v>1117.3789011452689</c:v>
                </c:pt>
                <c:pt idx="146">
                  <c:v>1081.4909700115122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3C-40FD-AEED-BF78DBEB01D9}"/>
            </c:ext>
          </c:extLst>
        </c:ser>
        <c:ser>
          <c:idx val="10"/>
          <c:order val="4"/>
          <c:tx>
            <c:v>União Européia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Cálculos!$A$42:$A$161</c:f>
              <c:numCache>
                <c:formatCode>d\-mmm</c:formatCode>
                <c:ptCount val="120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44359</c:v>
                </c:pt>
                <c:pt idx="112">
                  <c:v>44360</c:v>
                </c:pt>
                <c:pt idx="113">
                  <c:v>44361</c:v>
                </c:pt>
                <c:pt idx="114">
                  <c:v>44362</c:v>
                </c:pt>
                <c:pt idx="115">
                  <c:v>44363</c:v>
                </c:pt>
                <c:pt idx="116">
                  <c:v>44364</c:v>
                </c:pt>
                <c:pt idx="117">
                  <c:v>44365</c:v>
                </c:pt>
                <c:pt idx="118">
                  <c:v>44366</c:v>
                </c:pt>
                <c:pt idx="119">
                  <c:v>44367</c:v>
                </c:pt>
              </c:numCache>
            </c:numRef>
          </c:xVal>
          <c:yVal>
            <c:numRef>
              <c:f>Cálculos!$G$42:$G$161</c:f>
              <c:numCache>
                <c:formatCode>0</c:formatCode>
                <c:ptCount val="120"/>
                <c:pt idx="0">
                  <c:v>1141.7023564460942</c:v>
                </c:pt>
                <c:pt idx="1">
                  <c:v>1137.9424840070465</c:v>
                </c:pt>
                <c:pt idx="2">
                  <c:v>1119.7583736654706</c:v>
                </c:pt>
                <c:pt idx="3">
                  <c:v>1080.9975068847427</c:v>
                </c:pt>
                <c:pt idx="4">
                  <c:v>1044.1507569820753</c:v>
                </c:pt>
                <c:pt idx="5">
                  <c:v>1038.8869355674087</c:v>
                </c:pt>
                <c:pt idx="6">
                  <c:v>1045.5863446406211</c:v>
                </c:pt>
                <c:pt idx="7">
                  <c:v>1048.936049177227</c:v>
                </c:pt>
                <c:pt idx="8">
                  <c:v>1047.5004615186815</c:v>
                </c:pt>
                <c:pt idx="9">
                  <c:v>1025.9666466404994</c:v>
                </c:pt>
                <c:pt idx="10">
                  <c:v>1035.0587018112874</c:v>
                </c:pt>
                <c:pt idx="11">
                  <c:v>1047.9789907381967</c:v>
                </c:pt>
                <c:pt idx="12">
                  <c:v>1044.6292862015907</c:v>
                </c:pt>
                <c:pt idx="13">
                  <c:v>1041.7581108844997</c:v>
                </c:pt>
                <c:pt idx="14">
                  <c:v>1043.6722277625602</c:v>
                </c:pt>
                <c:pt idx="15">
                  <c:v>1037.9298771283784</c:v>
                </c:pt>
                <c:pt idx="16">
                  <c:v>1045.1078154211059</c:v>
                </c:pt>
                <c:pt idx="17">
                  <c:v>1030.7519388356511</c:v>
                </c:pt>
                <c:pt idx="18">
                  <c:v>1034.5801725917725</c:v>
                </c:pt>
                <c:pt idx="19">
                  <c:v>998.6904811281355</c:v>
                </c:pt>
                <c:pt idx="20">
                  <c:v>1009.2181239574691</c:v>
                </c:pt>
                <c:pt idx="21">
                  <c:v>1023.5740005429237</c:v>
                </c:pt>
                <c:pt idx="22">
                  <c:v>1021.181354445348</c:v>
                </c:pt>
                <c:pt idx="23">
                  <c:v>1019.2672375672872</c:v>
                </c:pt>
                <c:pt idx="24">
                  <c:v>1004.4328317623174</c:v>
                </c:pt>
                <c:pt idx="25">
                  <c:v>1019.7457667868024</c:v>
                </c:pt>
                <c:pt idx="26">
                  <c:v>1023.0954713234086</c:v>
                </c:pt>
                <c:pt idx="27">
                  <c:v>1035.5372310308026</c:v>
                </c:pt>
                <c:pt idx="28">
                  <c:v>1036.9728186893481</c:v>
                </c:pt>
                <c:pt idx="29">
                  <c:v>1069.0342763968638</c:v>
                </c:pt>
                <c:pt idx="30">
                  <c:v>1085.304269860379</c:v>
                </c:pt>
                <c:pt idx="31">
                  <c:v>1102.0527925434096</c:v>
                </c:pt>
                <c:pt idx="32">
                  <c:v>1133.6357210314102</c:v>
                </c:pt>
                <c:pt idx="33">
                  <c:v>1213.5501006904415</c:v>
                </c:pt>
                <c:pt idx="34">
                  <c:v>1221.6850974221993</c:v>
                </c:pt>
                <c:pt idx="35">
                  <c:v>1222.6421558612296</c:v>
                </c:pt>
                <c:pt idx="36">
                  <c:v>1196.3230487878959</c:v>
                </c:pt>
                <c:pt idx="37">
                  <c:v>1197.280107226926</c:v>
                </c:pt>
                <c:pt idx="38">
                  <c:v>1221.6850974221993</c:v>
                </c:pt>
                <c:pt idx="39">
                  <c:v>1202.5439286415929</c:v>
                </c:pt>
                <c:pt idx="40">
                  <c:v>1131.7216041533495</c:v>
                </c:pt>
                <c:pt idx="41">
                  <c:v>1137.4639547875313</c:v>
                </c:pt>
                <c:pt idx="42">
                  <c:v>1161.8689449828044</c:v>
                </c:pt>
                <c:pt idx="43">
                  <c:v>1129.8074872752888</c:v>
                </c:pt>
                <c:pt idx="44">
                  <c:v>1064.2489842017121</c:v>
                </c:pt>
                <c:pt idx="45">
                  <c:v>1087.2183867384399</c:v>
                </c:pt>
                <c:pt idx="46">
                  <c:v>1152.7768898120164</c:v>
                </c:pt>
                <c:pt idx="47">
                  <c:v>1191.5377565927442</c:v>
                </c:pt>
                <c:pt idx="48">
                  <c:v>1194.4089319098352</c:v>
                </c:pt>
                <c:pt idx="49">
                  <c:v>1223.1206850807448</c:v>
                </c:pt>
                <c:pt idx="50">
                  <c:v>1268.1024317151696</c:v>
                </c:pt>
                <c:pt idx="51">
                  <c:v>1346.1026944961404</c:v>
                </c:pt>
                <c:pt idx="52">
                  <c:v>1333.1824055692312</c:v>
                </c:pt>
                <c:pt idx="53">
                  <c:v>1269.5380193737151</c:v>
                </c:pt>
                <c:pt idx="54">
                  <c:v>1243.2189123003814</c:v>
                </c:pt>
                <c:pt idx="55">
                  <c:v>1235.0839155686238</c:v>
                </c:pt>
                <c:pt idx="56">
                  <c:v>1184.359818300017</c:v>
                </c:pt>
                <c:pt idx="57">
                  <c:v>1181.9671722024411</c:v>
                </c:pt>
                <c:pt idx="58">
                  <c:v>1159.9548281047439</c:v>
                </c:pt>
                <c:pt idx="59">
                  <c:v>1147.0345391778346</c:v>
                </c:pt>
                <c:pt idx="60">
                  <c:v>1128.3718996167433</c:v>
                </c:pt>
                <c:pt idx="61">
                  <c:v>1124.0651366411068</c:v>
                </c:pt>
                <c:pt idx="62">
                  <c:v>1119.2798444459554</c:v>
                </c:pt>
                <c:pt idx="63">
                  <c:v>1109.2307308361371</c:v>
                </c:pt>
                <c:pt idx="64">
                  <c:v>1091.046620494561</c:v>
                </c:pt>
                <c:pt idx="65">
                  <c:v>1073.8195685920155</c:v>
                </c:pt>
                <c:pt idx="66">
                  <c:v>1044.6292862015907</c:v>
                </c:pt>
                <c:pt idx="67">
                  <c:v>1032.1875264941964</c:v>
                </c:pt>
                <c:pt idx="68">
                  <c:v>995.8193058110445</c:v>
                </c:pt>
                <c:pt idx="69">
                  <c:v>973.32843249383211</c:v>
                </c:pt>
                <c:pt idx="70">
                  <c:v>949.40197151807411</c:v>
                </c:pt>
                <c:pt idx="71">
                  <c:v>921.64727678619499</c:v>
                </c:pt>
                <c:pt idx="72">
                  <c:v>866.61641654195171</c:v>
                </c:pt>
                <c:pt idx="73">
                  <c:v>844.12554322473932</c:v>
                </c:pt>
                <c:pt idx="74">
                  <c:v>821.63466990752693</c:v>
                </c:pt>
                <c:pt idx="75">
                  <c:v>806.32173488304181</c:v>
                </c:pt>
                <c:pt idx="76">
                  <c:v>797.70820893176904</c:v>
                </c:pt>
                <c:pt idx="77">
                  <c:v>794.83703361467803</c:v>
                </c:pt>
                <c:pt idx="78">
                  <c:v>783.35233234631426</c:v>
                </c:pt>
                <c:pt idx="79">
                  <c:v>795.3155628341932</c:v>
                </c:pt>
                <c:pt idx="80">
                  <c:v>751.76940385831369</c:v>
                </c:pt>
                <c:pt idx="81">
                  <c:v>723.53617990691941</c:v>
                </c:pt>
                <c:pt idx="82">
                  <c:v>690.0391345408583</c:v>
                </c:pt>
                <c:pt idx="83">
                  <c:v>657.02061839431235</c:v>
                </c:pt>
                <c:pt idx="84">
                  <c:v>636.92239117467568</c:v>
                </c:pt>
                <c:pt idx="85">
                  <c:v>607.73210878425107</c:v>
                </c:pt>
                <c:pt idx="86">
                  <c:v>579.97741405237196</c:v>
                </c:pt>
                <c:pt idx="87">
                  <c:v>566.10006668643223</c:v>
                </c:pt>
                <c:pt idx="88">
                  <c:v>536.90978429600773</c:v>
                </c:pt>
                <c:pt idx="89">
                  <c:v>515.37596941782556</c:v>
                </c:pt>
                <c:pt idx="90">
                  <c:v>501.02009283237072</c:v>
                </c:pt>
                <c:pt idx="91">
                  <c:v>492.88509610061311</c:v>
                </c:pt>
                <c:pt idx="92">
                  <c:v>461.78069683212777</c:v>
                </c:pt>
                <c:pt idx="93">
                  <c:v>447.42482024667305</c:v>
                </c:pt>
                <c:pt idx="94">
                  <c:v>434.98306053927894</c:v>
                </c:pt>
                <c:pt idx="95">
                  <c:v>416.32042097818777</c:v>
                </c:pt>
                <c:pt idx="96">
                  <c:v>399.57189829515721</c:v>
                </c:pt>
                <c:pt idx="97">
                  <c:v>383.78043405115699</c:v>
                </c:pt>
                <c:pt idx="98">
                  <c:v>373.25279122182349</c:v>
                </c:pt>
                <c:pt idx="99">
                  <c:v>378.99514185600538</c:v>
                </c:pt>
                <c:pt idx="100">
                  <c:v>345.01956727042915</c:v>
                </c:pt>
                <c:pt idx="101">
                  <c:v>312.00105112388326</c:v>
                </c:pt>
                <c:pt idx="102">
                  <c:v>299.55929141648915</c:v>
                </c:pt>
                <c:pt idx="103">
                  <c:v>295.2525284408527</c:v>
                </c:pt>
                <c:pt idx="104">
                  <c:v>291.90282390424659</c:v>
                </c:pt>
                <c:pt idx="105">
                  <c:v>290.94576546521631</c:v>
                </c:pt>
                <c:pt idx="106">
                  <c:v>281.37518107491309</c:v>
                </c:pt>
                <c:pt idx="107">
                  <c:v>291.42429468473142</c:v>
                </c:pt>
                <c:pt idx="108">
                  <c:v>295.2525284408527</c:v>
                </c:pt>
                <c:pt idx="109">
                  <c:v>297.16664531891331</c:v>
                </c:pt>
                <c:pt idx="110">
                  <c:v>288.55311936764048</c:v>
                </c:pt>
                <c:pt idx="111">
                  <c:v>278.98253497733731</c:v>
                </c:pt>
                <c:pt idx="112">
                  <c:v>268.45489214800386</c:v>
                </c:pt>
                <c:pt idx="113">
                  <c:v>257.92724931867031</c:v>
                </c:pt>
                <c:pt idx="114">
                  <c:v>235.43637600145789</c:v>
                </c:pt>
                <c:pt idx="115">
                  <c:v>222.03755785503347</c:v>
                </c:pt>
                <c:pt idx="116">
                  <c:v>202.89638907442713</c:v>
                </c:pt>
                <c:pt idx="117">
                  <c:v>191.89021702557849</c:v>
                </c:pt>
                <c:pt idx="118">
                  <c:v>186.69475692798537</c:v>
                </c:pt>
                <c:pt idx="119">
                  <c:v>183.6868589767472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83C-40FD-AEED-BF78DBEB01D9}"/>
            </c:ext>
          </c:extLst>
        </c:ser>
        <c:ser>
          <c:idx val="11"/>
          <c:order val="5"/>
          <c:tx>
            <c:v>Brasil (recessão 2020)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Cálculos!$E$4:$E$161</c:f>
              <c:numCache>
                <c:formatCode>0</c:formatCode>
                <c:ptCount val="158"/>
                <c:pt idx="0">
                  <c:v>731</c:v>
                </c:pt>
                <c:pt idx="1">
                  <c:v>757.42857142857144</c:v>
                </c:pt>
                <c:pt idx="2">
                  <c:v>774.85714285714289</c:v>
                </c:pt>
                <c:pt idx="3">
                  <c:v>787.14285714285711</c:v>
                </c:pt>
                <c:pt idx="4">
                  <c:v>785.57142857142856</c:v>
                </c:pt>
                <c:pt idx="5">
                  <c:v>825.28571428571433</c:v>
                </c:pt>
                <c:pt idx="6">
                  <c:v>867.85714285714289</c:v>
                </c:pt>
                <c:pt idx="7">
                  <c:v>887.71428571428567</c:v>
                </c:pt>
                <c:pt idx="8">
                  <c:v>943.85714285714289</c:v>
                </c:pt>
                <c:pt idx="9">
                  <c:v>962.14285714285711</c:v>
                </c:pt>
                <c:pt idx="10">
                  <c:v>983.42857142857144</c:v>
                </c:pt>
                <c:pt idx="11">
                  <c:v>1007.4285714285714</c:v>
                </c:pt>
                <c:pt idx="12">
                  <c:v>1026.4285714285716</c:v>
                </c:pt>
                <c:pt idx="13">
                  <c:v>1006.4285714285714</c:v>
                </c:pt>
                <c:pt idx="14">
                  <c:v>1034.7142857142858</c:v>
                </c:pt>
                <c:pt idx="15">
                  <c:v>1030.1428571428571</c:v>
                </c:pt>
                <c:pt idx="16">
                  <c:v>1047.7142857142858</c:v>
                </c:pt>
                <c:pt idx="17">
                  <c:v>1046.4285714285716</c:v>
                </c:pt>
                <c:pt idx="18">
                  <c:v>1021.7142857142857</c:v>
                </c:pt>
                <c:pt idx="19">
                  <c:v>995.42857142857144</c:v>
                </c:pt>
                <c:pt idx="20">
                  <c:v>1027.2857142857142</c:v>
                </c:pt>
                <c:pt idx="21">
                  <c:v>1064.8571428571429</c:v>
                </c:pt>
                <c:pt idx="22">
                  <c:v>1110.1428571428571</c:v>
                </c:pt>
                <c:pt idx="23">
                  <c:v>1093.1428571428571</c:v>
                </c:pt>
                <c:pt idx="24">
                  <c:v>1085.7142857142858</c:v>
                </c:pt>
                <c:pt idx="25">
                  <c:v>1092.1428571428571</c:v>
                </c:pt>
                <c:pt idx="26">
                  <c:v>1100.1428571428571</c:v>
                </c:pt>
                <c:pt idx="27">
                  <c:v>1101.5714285714287</c:v>
                </c:pt>
                <c:pt idx="28">
                  <c:v>1090.8571428571429</c:v>
                </c:pt>
                <c:pt idx="29">
                  <c:v>1057.4285714285716</c:v>
                </c:pt>
                <c:pt idx="30">
                  <c:v>1043.7142857142858</c:v>
                </c:pt>
                <c:pt idx="31">
                  <c:v>1042</c:v>
                </c:pt>
                <c:pt idx="32">
                  <c:v>1054.4285714285716</c:v>
                </c:pt>
                <c:pt idx="33">
                  <c:v>1047</c:v>
                </c:pt>
                <c:pt idx="34">
                  <c:v>1048.4285714285716</c:v>
                </c:pt>
                <c:pt idx="35">
                  <c:v>1047.7142857142858</c:v>
                </c:pt>
                <c:pt idx="36">
                  <c:v>1047.5714285714284</c:v>
                </c:pt>
                <c:pt idx="37">
                  <c:v>1090</c:v>
                </c:pt>
                <c:pt idx="38">
                  <c:v>1021.7142857142857</c:v>
                </c:pt>
                <c:pt idx="39">
                  <c:v>995.42857142857144</c:v>
                </c:pt>
                <c:pt idx="40">
                  <c:v>1027.2857142857142</c:v>
                </c:pt>
                <c:pt idx="41">
                  <c:v>1064.8571428571429</c:v>
                </c:pt>
                <c:pt idx="42">
                  <c:v>1110.1428571428571</c:v>
                </c:pt>
                <c:pt idx="43">
                  <c:v>1093.1428571428571</c:v>
                </c:pt>
                <c:pt idx="44">
                  <c:v>1085.7142857142858</c:v>
                </c:pt>
                <c:pt idx="45">
                  <c:v>1092.1428571428571</c:v>
                </c:pt>
                <c:pt idx="46">
                  <c:v>1100.1428571428571</c:v>
                </c:pt>
                <c:pt idx="47">
                  <c:v>1101.5714285714287</c:v>
                </c:pt>
                <c:pt idx="48">
                  <c:v>1090.8571428571429</c:v>
                </c:pt>
                <c:pt idx="49">
                  <c:v>1057.4285714285716</c:v>
                </c:pt>
                <c:pt idx="50">
                  <c:v>1043.7142857142858</c:v>
                </c:pt>
                <c:pt idx="51">
                  <c:v>1042</c:v>
                </c:pt>
                <c:pt idx="52">
                  <c:v>1054.4285714285716</c:v>
                </c:pt>
                <c:pt idx="53">
                  <c:v>1047</c:v>
                </c:pt>
                <c:pt idx="54">
                  <c:v>1048.4285714285716</c:v>
                </c:pt>
                <c:pt idx="55">
                  <c:v>1047.7142857142858</c:v>
                </c:pt>
                <c:pt idx="56">
                  <c:v>1047.5714285714284</c:v>
                </c:pt>
                <c:pt idx="57">
                  <c:v>1090</c:v>
                </c:pt>
                <c:pt idx="58">
                  <c:v>1108.5714285714287</c:v>
                </c:pt>
                <c:pt idx="59">
                  <c:v>1112.7142857142858</c:v>
                </c:pt>
                <c:pt idx="60">
                  <c:v>1116.5714285714287</c:v>
                </c:pt>
                <c:pt idx="61">
                  <c:v>1129.7142857142858</c:v>
                </c:pt>
                <c:pt idx="62">
                  <c:v>1117.7142857142858</c:v>
                </c:pt>
                <c:pt idx="63">
                  <c:v>1103.8571428571429</c:v>
                </c:pt>
                <c:pt idx="64">
                  <c:v>1073</c:v>
                </c:pt>
                <c:pt idx="65">
                  <c:v>1085.4285714285716</c:v>
                </c:pt>
                <c:pt idx="66">
                  <c:v>1072.7142857142858</c:v>
                </c:pt>
                <c:pt idx="67">
                  <c:v>1078.1428571428571</c:v>
                </c:pt>
                <c:pt idx="68">
                  <c:v>1064.7142857142858</c:v>
                </c:pt>
                <c:pt idx="69">
                  <c:v>1043.7142857142858</c:v>
                </c:pt>
                <c:pt idx="70">
                  <c:v>1059.5714285714284</c:v>
                </c:pt>
                <c:pt idx="71">
                  <c:v>1102.4285714285713</c:v>
                </c:pt>
                <c:pt idx="72">
                  <c:v>1099.8571428571429</c:v>
                </c:pt>
                <c:pt idx="73">
                  <c:v>1107</c:v>
                </c:pt>
                <c:pt idx="74">
                  <c:v>1096.7142857142858</c:v>
                </c:pt>
                <c:pt idx="75">
                  <c:v>1093</c:v>
                </c:pt>
                <c:pt idx="76">
                  <c:v>1119.4285714285713</c:v>
                </c:pt>
                <c:pt idx="77">
                  <c:v>1114.8571428571429</c:v>
                </c:pt>
                <c:pt idx="78">
                  <c:v>1104</c:v>
                </c:pt>
                <c:pt idx="79">
                  <c:v>1101.1428571428571</c:v>
                </c:pt>
                <c:pt idx="80">
                  <c:v>1105.2857142857142</c:v>
                </c:pt>
                <c:pt idx="81">
                  <c:v>1121.4285714285713</c:v>
                </c:pt>
                <c:pt idx="82">
                  <c:v>1128</c:v>
                </c:pt>
                <c:pt idx="83">
                  <c:v>1129.4285714285713</c:v>
                </c:pt>
                <c:pt idx="84">
                  <c:v>1144</c:v>
                </c:pt>
                <c:pt idx="85">
                  <c:v>1136.7142857142858</c:v>
                </c:pt>
                <c:pt idx="86">
                  <c:v>1115.2857142857142</c:v>
                </c:pt>
                <c:pt idx="87">
                  <c:v>1127.4285714285713</c:v>
                </c:pt>
                <c:pt idx="88">
                  <c:v>1113</c:v>
                </c:pt>
                <c:pt idx="89">
                  <c:v>1122.5714285714287</c:v>
                </c:pt>
                <c:pt idx="90">
                  <c:v>1129.8571428571429</c:v>
                </c:pt>
                <c:pt idx="91">
                  <c:v>1128.2857142857142</c:v>
                </c:pt>
                <c:pt idx="92">
                  <c:v>1127.2857142857142</c:v>
                </c:pt>
                <c:pt idx="93">
                  <c:v>1168.7142857142858</c:v>
                </c:pt>
                <c:pt idx="94">
                  <c:v>1145.7142857142858</c:v>
                </c:pt>
                <c:pt idx="95">
                  <c:v>1143.1428571428571</c:v>
                </c:pt>
                <c:pt idx="96">
                  <c:v>1079.4285714285716</c:v>
                </c:pt>
                <c:pt idx="97">
                  <c:v>1123.8571428571429</c:v>
                </c:pt>
                <c:pt idx="98">
                  <c:v>1097.8571428571429</c:v>
                </c:pt>
                <c:pt idx="99">
                  <c:v>1105.8571428571429</c:v>
                </c:pt>
                <c:pt idx="100">
                  <c:v>1088.2857142857142</c:v>
                </c:pt>
                <c:pt idx="101">
                  <c:v>1086.2857142857142</c:v>
                </c:pt>
                <c:pt idx="102">
                  <c:v>1078.7142857142858</c:v>
                </c:pt>
                <c:pt idx="103">
                  <c:v>1112</c:v>
                </c:pt>
                <c:pt idx="104">
                  <c:v>1089.4285714285716</c:v>
                </c:pt>
                <c:pt idx="105">
                  <c:v>1104.8571428571429</c:v>
                </c:pt>
                <c:pt idx="106">
                  <c:v>1085.8571428571429</c:v>
                </c:pt>
                <c:pt idx="107">
                  <c:v>1059.7142857142858</c:v>
                </c:pt>
                <c:pt idx="108">
                  <c:v>1064.1428571428571</c:v>
                </c:pt>
                <c:pt idx="109">
                  <c:v>1084.4285714285716</c:v>
                </c:pt>
                <c:pt idx="110">
                  <c:v>1101.5714285714287</c:v>
                </c:pt>
                <c:pt idx="111">
                  <c:v>1064.1428571428571</c:v>
                </c:pt>
                <c:pt idx="112">
                  <c:v>1067.7142857142858</c:v>
                </c:pt>
                <c:pt idx="113">
                  <c:v>1065</c:v>
                </c:pt>
                <c:pt idx="114">
                  <c:v>1037</c:v>
                </c:pt>
                <c:pt idx="115">
                  <c:v>1043.8571428571429</c:v>
                </c:pt>
                <c:pt idx="116">
                  <c:v>1041.1428571428571</c:v>
                </c:pt>
                <c:pt idx="117">
                  <c:v>1052.2857142857142</c:v>
                </c:pt>
                <c:pt idx="118">
                  <c:v>1057.5714285714284</c:v>
                </c:pt>
                <c:pt idx="119">
                  <c:v>1049.2857142857142</c:v>
                </c:pt>
                <c:pt idx="120">
                  <c:v>1048.4285714285716</c:v>
                </c:pt>
                <c:pt idx="121">
                  <c:v>1074.5714285714284</c:v>
                </c:pt>
                <c:pt idx="122">
                  <c:v>1056.5714285714284</c:v>
                </c:pt>
                <c:pt idx="123">
                  <c:v>1039.5714285714284</c:v>
                </c:pt>
                <c:pt idx="124">
                  <c:v>1028</c:v>
                </c:pt>
                <c:pt idx="125">
                  <c:v>1009.8571428571429</c:v>
                </c:pt>
                <c:pt idx="126">
                  <c:v>978.42857142857144</c:v>
                </c:pt>
                <c:pt idx="127">
                  <c:v>950</c:v>
                </c:pt>
                <c:pt idx="128">
                  <c:v>959.42857142857144</c:v>
                </c:pt>
                <c:pt idx="129">
                  <c:v>941.14285714285711</c:v>
                </c:pt>
                <c:pt idx="130">
                  <c:v>939.42857142857144</c:v>
                </c:pt>
                <c:pt idx="131">
                  <c:v>931.42857142857144</c:v>
                </c:pt>
                <c:pt idx="132">
                  <c:v>945.57142857142856</c:v>
                </c:pt>
                <c:pt idx="133">
                  <c:v>924.14285714285711</c:v>
                </c:pt>
                <c:pt idx="134">
                  <c:v>931.57142857142856</c:v>
                </c:pt>
                <c:pt idx="135">
                  <c:v>892.14285714285711</c:v>
                </c:pt>
                <c:pt idx="136">
                  <c:v>903.71428571428567</c:v>
                </c:pt>
                <c:pt idx="137">
                  <c:v>869</c:v>
                </c:pt>
                <c:pt idx="138">
                  <c:v>767.42857142857144</c:v>
                </c:pt>
                <c:pt idx="139">
                  <c:v>751.85714285714289</c:v>
                </c:pt>
                <c:pt idx="140">
                  <c:v>773.14285714285711</c:v>
                </c:pt>
                <c:pt idx="141">
                  <c:v>768.42857142857144</c:v>
                </c:pt>
                <c:pt idx="142">
                  <c:v>787.28571428571433</c:v>
                </c:pt>
                <c:pt idx="143">
                  <c:v>782.71428571428567</c:v>
                </c:pt>
                <c:pt idx="144">
                  <c:v>792.85714285714289</c:v>
                </c:pt>
                <c:pt idx="145">
                  <c:v>879.85714285714289</c:v>
                </c:pt>
                <c:pt idx="146">
                  <c:v>867.28571428571433</c:v>
                </c:pt>
                <c:pt idx="147">
                  <c:v>845.28571428571433</c:v>
                </c:pt>
                <c:pt idx="148">
                  <c:v>843</c:v>
                </c:pt>
                <c:pt idx="149">
                  <c:v>832.28571428571433</c:v>
                </c:pt>
                <c:pt idx="150">
                  <c:v>824.85714285714289</c:v>
                </c:pt>
                <c:pt idx="151">
                  <c:v>824.28571428571433</c:v>
                </c:pt>
                <c:pt idx="152">
                  <c:v>784.71428571428567</c:v>
                </c:pt>
                <c:pt idx="153">
                  <c:v>767.85714285714289</c:v>
                </c:pt>
                <c:pt idx="154">
                  <c:v>768.14285714285711</c:v>
                </c:pt>
                <c:pt idx="155">
                  <c:v>749.71428571428567</c:v>
                </c:pt>
                <c:pt idx="156">
                  <c:v>768.28571428571433</c:v>
                </c:pt>
                <c:pt idx="157">
                  <c:v>764.28571428571433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83C-40FD-AEED-BF78DBEB01D9}"/>
            </c:ext>
          </c:extLst>
        </c:ser>
        <c:ser>
          <c:idx val="0"/>
          <c:order val="6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Cálculos!$A$4:$A$252</c:f>
              <c:numCache>
                <c:formatCode>d\-mmm</c:formatCode>
                <c:ptCount val="249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  <c:pt idx="158">
                  <c:v>44368</c:v>
                </c:pt>
                <c:pt idx="159">
                  <c:v>44369</c:v>
                </c:pt>
                <c:pt idx="160">
                  <c:v>44370</c:v>
                </c:pt>
                <c:pt idx="161">
                  <c:v>44371</c:v>
                </c:pt>
                <c:pt idx="162">
                  <c:v>44372</c:v>
                </c:pt>
                <c:pt idx="163">
                  <c:v>44373</c:v>
                </c:pt>
                <c:pt idx="164">
                  <c:v>44374</c:v>
                </c:pt>
                <c:pt idx="165">
                  <c:v>44375</c:v>
                </c:pt>
                <c:pt idx="166">
                  <c:v>44376</c:v>
                </c:pt>
                <c:pt idx="167">
                  <c:v>44377</c:v>
                </c:pt>
                <c:pt idx="168">
                  <c:v>44378</c:v>
                </c:pt>
                <c:pt idx="169">
                  <c:v>44379</c:v>
                </c:pt>
                <c:pt idx="170">
                  <c:v>44380</c:v>
                </c:pt>
                <c:pt idx="171">
                  <c:v>44381</c:v>
                </c:pt>
                <c:pt idx="172">
                  <c:v>44382</c:v>
                </c:pt>
                <c:pt idx="173">
                  <c:v>44383</c:v>
                </c:pt>
                <c:pt idx="174">
                  <c:v>44384</c:v>
                </c:pt>
                <c:pt idx="175">
                  <c:v>44385</c:v>
                </c:pt>
                <c:pt idx="176">
                  <c:v>44386</c:v>
                </c:pt>
                <c:pt idx="177">
                  <c:v>44387</c:v>
                </c:pt>
                <c:pt idx="178">
                  <c:v>44388</c:v>
                </c:pt>
                <c:pt idx="179">
                  <c:v>44389</c:v>
                </c:pt>
                <c:pt idx="180">
                  <c:v>44390</c:v>
                </c:pt>
                <c:pt idx="181">
                  <c:v>44391</c:v>
                </c:pt>
                <c:pt idx="182">
                  <c:v>44392</c:v>
                </c:pt>
                <c:pt idx="183">
                  <c:v>44393</c:v>
                </c:pt>
                <c:pt idx="184">
                  <c:v>44394</c:v>
                </c:pt>
                <c:pt idx="185">
                  <c:v>44395</c:v>
                </c:pt>
                <c:pt idx="186">
                  <c:v>44396</c:v>
                </c:pt>
                <c:pt idx="187">
                  <c:v>44397</c:v>
                </c:pt>
                <c:pt idx="188">
                  <c:v>44398</c:v>
                </c:pt>
                <c:pt idx="189">
                  <c:v>44399</c:v>
                </c:pt>
                <c:pt idx="190">
                  <c:v>44400</c:v>
                </c:pt>
                <c:pt idx="191">
                  <c:v>44401</c:v>
                </c:pt>
                <c:pt idx="192">
                  <c:v>44402</c:v>
                </c:pt>
                <c:pt idx="193">
                  <c:v>44403</c:v>
                </c:pt>
                <c:pt idx="194">
                  <c:v>44404</c:v>
                </c:pt>
                <c:pt idx="195">
                  <c:v>44405</c:v>
                </c:pt>
                <c:pt idx="196">
                  <c:v>44406</c:v>
                </c:pt>
                <c:pt idx="197">
                  <c:v>44407</c:v>
                </c:pt>
                <c:pt idx="198">
                  <c:v>44408</c:v>
                </c:pt>
                <c:pt idx="199">
                  <c:v>44409</c:v>
                </c:pt>
                <c:pt idx="200">
                  <c:v>44410</c:v>
                </c:pt>
                <c:pt idx="201">
                  <c:v>44411</c:v>
                </c:pt>
                <c:pt idx="202">
                  <c:v>44412</c:v>
                </c:pt>
                <c:pt idx="203">
                  <c:v>44413</c:v>
                </c:pt>
                <c:pt idx="204">
                  <c:v>44414</c:v>
                </c:pt>
                <c:pt idx="205">
                  <c:v>44415</c:v>
                </c:pt>
                <c:pt idx="206">
                  <c:v>44416</c:v>
                </c:pt>
                <c:pt idx="207">
                  <c:v>44417</c:v>
                </c:pt>
                <c:pt idx="208">
                  <c:v>44418</c:v>
                </c:pt>
                <c:pt idx="209">
                  <c:v>44419</c:v>
                </c:pt>
                <c:pt idx="210">
                  <c:v>44420</c:v>
                </c:pt>
                <c:pt idx="211">
                  <c:v>44421</c:v>
                </c:pt>
                <c:pt idx="212">
                  <c:v>44422</c:v>
                </c:pt>
                <c:pt idx="213">
                  <c:v>44423</c:v>
                </c:pt>
                <c:pt idx="214">
                  <c:v>44424</c:v>
                </c:pt>
                <c:pt idx="215">
                  <c:v>44425</c:v>
                </c:pt>
                <c:pt idx="216">
                  <c:v>44426</c:v>
                </c:pt>
                <c:pt idx="217">
                  <c:v>44427</c:v>
                </c:pt>
                <c:pt idx="218">
                  <c:v>44428</c:v>
                </c:pt>
                <c:pt idx="219">
                  <c:v>44429</c:v>
                </c:pt>
                <c:pt idx="220">
                  <c:v>44430</c:v>
                </c:pt>
                <c:pt idx="221">
                  <c:v>44431</c:v>
                </c:pt>
                <c:pt idx="222">
                  <c:v>44432</c:v>
                </c:pt>
                <c:pt idx="223">
                  <c:v>44433</c:v>
                </c:pt>
                <c:pt idx="224">
                  <c:v>44434</c:v>
                </c:pt>
                <c:pt idx="225">
                  <c:v>44435</c:v>
                </c:pt>
                <c:pt idx="226">
                  <c:v>44436</c:v>
                </c:pt>
                <c:pt idx="227">
                  <c:v>44437</c:v>
                </c:pt>
                <c:pt idx="228">
                  <c:v>44438</c:v>
                </c:pt>
                <c:pt idx="229">
                  <c:v>44439</c:v>
                </c:pt>
                <c:pt idx="230">
                  <c:v>44440</c:v>
                </c:pt>
                <c:pt idx="231">
                  <c:v>44441</c:v>
                </c:pt>
                <c:pt idx="232">
                  <c:v>44442</c:v>
                </c:pt>
                <c:pt idx="233">
                  <c:v>44443</c:v>
                </c:pt>
                <c:pt idx="234">
                  <c:v>44444</c:v>
                </c:pt>
                <c:pt idx="235">
                  <c:v>44445</c:v>
                </c:pt>
                <c:pt idx="236">
                  <c:v>44446</c:v>
                </c:pt>
                <c:pt idx="237">
                  <c:v>44447</c:v>
                </c:pt>
                <c:pt idx="238">
                  <c:v>44448</c:v>
                </c:pt>
                <c:pt idx="239">
                  <c:v>44449</c:v>
                </c:pt>
                <c:pt idx="240">
                  <c:v>44450</c:v>
                </c:pt>
                <c:pt idx="241">
                  <c:v>44451</c:v>
                </c:pt>
                <c:pt idx="242">
                  <c:v>44452</c:v>
                </c:pt>
                <c:pt idx="243">
                  <c:v>44453</c:v>
                </c:pt>
                <c:pt idx="244">
                  <c:v>44454</c:v>
                </c:pt>
                <c:pt idx="245">
                  <c:v>44455</c:v>
                </c:pt>
                <c:pt idx="246">
                  <c:v>44456</c:v>
                </c:pt>
                <c:pt idx="247">
                  <c:v>44457</c:v>
                </c:pt>
                <c:pt idx="248">
                  <c:v>44458</c:v>
                </c:pt>
              </c:numCache>
            </c:numRef>
          </c:xVal>
          <c:yVal>
            <c:numRef>
              <c:f>Cálculos!$B$4:$B$252</c:f>
              <c:numCache>
                <c:formatCode>0</c:formatCode>
                <c:ptCount val="249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  <c:pt idx="158">
                  <c:v>2051.1428571428573</c:v>
                </c:pt>
                <c:pt idx="159">
                  <c:v>2003</c:v>
                </c:pt>
                <c:pt idx="160">
                  <c:v>1916.5714285714287</c:v>
                </c:pt>
                <c:pt idx="161">
                  <c:v>1876.7142857142858</c:v>
                </c:pt>
                <c:pt idx="162">
                  <c:v>1806.1428571428571</c:v>
                </c:pt>
                <c:pt idx="163">
                  <c:v>1705</c:v>
                </c:pt>
                <c:pt idx="164">
                  <c:v>1664.1428571428571</c:v>
                </c:pt>
                <c:pt idx="165">
                  <c:v>1643.7142857142858</c:v>
                </c:pt>
                <c:pt idx="166">
                  <c:v>1609.7142857142858</c:v>
                </c:pt>
                <c:pt idx="167">
                  <c:v>1565.2857142857142</c:v>
                </c:pt>
                <c:pt idx="168">
                  <c:v>1564.8571428571429</c:v>
                </c:pt>
                <c:pt idx="169">
                  <c:v>1544.2857142857142</c:v>
                </c:pt>
                <c:pt idx="170">
                  <c:v>1550.2857142857142</c:v>
                </c:pt>
                <c:pt idx="171">
                  <c:v>1563.2857142857142</c:v>
                </c:pt>
                <c:pt idx="172">
                  <c:v>1574.2857142857142</c:v>
                </c:pt>
                <c:pt idx="173">
                  <c:v>1558.1428571428571</c:v>
                </c:pt>
                <c:pt idx="174">
                  <c:v>1496.2857142857142</c:v>
                </c:pt>
                <c:pt idx="175">
                  <c:v>1440.5714285714287</c:v>
                </c:pt>
                <c:pt idx="176">
                  <c:v>1390.8571428571429</c:v>
                </c:pt>
                <c:pt idx="177">
                  <c:v>1329.4285714285713</c:v>
                </c:pt>
                <c:pt idx="178">
                  <c:v>1295.8571428571429</c:v>
                </c:pt>
                <c:pt idx="179">
                  <c:v>1303</c:v>
                </c:pt>
                <c:pt idx="180">
                  <c:v>1278</c:v>
                </c:pt>
                <c:pt idx="181">
                  <c:v>1264.8571428571429</c:v>
                </c:pt>
                <c:pt idx="182">
                  <c:v>1251.8571428571429</c:v>
                </c:pt>
                <c:pt idx="183">
                  <c:v>1244.2857142857142</c:v>
                </c:pt>
                <c:pt idx="184">
                  <c:v>1196.1428571428571</c:v>
                </c:pt>
                <c:pt idx="185">
                  <c:v>1246.5714285714287</c:v>
                </c:pt>
                <c:pt idx="186">
                  <c:v>1217.5714285714287</c:v>
                </c:pt>
                <c:pt idx="187">
                  <c:v>1191.7142857142858</c:v>
                </c:pt>
                <c:pt idx="188">
                  <c:v>1172.8571428571429</c:v>
                </c:pt>
                <c:pt idx="189">
                  <c:v>1153.4285714285713</c:v>
                </c:pt>
                <c:pt idx="190">
                  <c:v>1134.5714285714287</c:v>
                </c:pt>
                <c:pt idx="191">
                  <c:v>1168.8571428571429</c:v>
                </c:pt>
                <c:pt idx="192">
                  <c:v>1101.4285714285713</c:v>
                </c:pt>
                <c:pt idx="193">
                  <c:v>1106.5714285714287</c:v>
                </c:pt>
                <c:pt idx="194">
                  <c:v>1093.5714285714287</c:v>
                </c:pt>
                <c:pt idx="195">
                  <c:v>1082.1428571428571</c:v>
                </c:pt>
                <c:pt idx="196">
                  <c:v>1068.7142857142858</c:v>
                </c:pt>
                <c:pt idx="197">
                  <c:v>1017.1428571428571</c:v>
                </c:pt>
                <c:pt idx="198">
                  <c:v>988.85714285714289</c:v>
                </c:pt>
                <c:pt idx="199">
                  <c:v>987.14285714285711</c:v>
                </c:pt>
                <c:pt idx="200">
                  <c:v>960.14285714285711</c:v>
                </c:pt>
                <c:pt idx="201">
                  <c:v>942.42857142857144</c:v>
                </c:pt>
                <c:pt idx="202">
                  <c:v>832.57142857142856</c:v>
                </c:pt>
                <c:pt idx="203">
                  <c:v>887</c:v>
                </c:pt>
                <c:pt idx="204">
                  <c:v>900.28571428571433</c:v>
                </c:pt>
                <c:pt idx="205">
                  <c:v>911.71428571428567</c:v>
                </c:pt>
                <c:pt idx="206">
                  <c:v>902.42857142857144</c:v>
                </c:pt>
                <c:pt idx="207">
                  <c:v>905.57142857142856</c:v>
                </c:pt>
                <c:pt idx="208">
                  <c:v>905.85714285714289</c:v>
                </c:pt>
                <c:pt idx="209">
                  <c:v>963</c:v>
                </c:pt>
                <c:pt idx="210">
                  <c:v>884.28571428571433</c:v>
                </c:pt>
                <c:pt idx="211">
                  <c:v>871.42857142857144</c:v>
                </c:pt>
                <c:pt idx="212">
                  <c:v>862.28571428571433</c:v>
                </c:pt>
                <c:pt idx="213">
                  <c:v>843.85714285714289</c:v>
                </c:pt>
                <c:pt idx="214">
                  <c:v>847.14285714285711</c:v>
                </c:pt>
                <c:pt idx="215">
                  <c:v>832.14285714285711</c:v>
                </c:pt>
                <c:pt idx="216">
                  <c:v>844.85714285714289</c:v>
                </c:pt>
                <c:pt idx="217">
                  <c:v>820.71428571428567</c:v>
                </c:pt>
                <c:pt idx="218">
                  <c:v>807</c:v>
                </c:pt>
                <c:pt idx="219">
                  <c:v>774.42857142857144</c:v>
                </c:pt>
                <c:pt idx="220">
                  <c:v>781.28571428571433</c:v>
                </c:pt>
                <c:pt idx="221">
                  <c:v>765.14285714285711</c:v>
                </c:pt>
                <c:pt idx="222">
                  <c:v>734.85714285714289</c:v>
                </c:pt>
                <c:pt idx="223">
                  <c:v>711.85714285714289</c:v>
                </c:pt>
                <c:pt idx="224">
                  <c:v>703.42857142857144</c:v>
                </c:pt>
                <c:pt idx="225">
                  <c:v>687.85714285714289</c:v>
                </c:pt>
                <c:pt idx="226">
                  <c:v>685.85714285714289</c:v>
                </c:pt>
                <c:pt idx="227">
                  <c:v>683</c:v>
                </c:pt>
                <c:pt idx="228">
                  <c:v>675.14285714285711</c:v>
                </c:pt>
                <c:pt idx="229">
                  <c:v>667.28571428571433</c:v>
                </c:pt>
                <c:pt idx="230">
                  <c:v>643.57142857142856</c:v>
                </c:pt>
                <c:pt idx="231">
                  <c:v>621.28571428571433</c:v>
                </c:pt>
                <c:pt idx="232">
                  <c:v>620.57142857142856</c:v>
                </c:pt>
                <c:pt idx="233">
                  <c:v>621.71428571428567</c:v>
                </c:pt>
                <c:pt idx="234">
                  <c:v>617.14285714285711</c:v>
                </c:pt>
                <c:pt idx="235">
                  <c:v>605.14285714285711</c:v>
                </c:pt>
                <c:pt idx="236">
                  <c:v>536.85714285714289</c:v>
                </c:pt>
                <c:pt idx="237">
                  <c:v>467.28571428571428</c:v>
                </c:pt>
                <c:pt idx="238">
                  <c:v>465.71428571428572</c:v>
                </c:pt>
                <c:pt idx="239">
                  <c:v>453.71428571428572</c:v>
                </c:pt>
                <c:pt idx="240">
                  <c:v>456.57142857142856</c:v>
                </c:pt>
                <c:pt idx="241">
                  <c:v>460.42857142857144</c:v>
                </c:pt>
                <c:pt idx="242">
                  <c:v>465.14285714285717</c:v>
                </c:pt>
                <c:pt idx="243">
                  <c:v>518</c:v>
                </c:pt>
                <c:pt idx="244">
                  <c:v>596.57142857142856</c:v>
                </c:pt>
                <c:pt idx="245">
                  <c:v>580.85714285714289</c:v>
                </c:pt>
                <c:pt idx="246">
                  <c:v>532.42857142857144</c:v>
                </c:pt>
                <c:pt idx="247">
                  <c:v>564.28571428571433</c:v>
                </c:pt>
                <c:pt idx="248">
                  <c:v>557.28571428571433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C-40FD-AEED-BF78DBEB01D9}"/>
            </c:ext>
          </c:extLst>
        </c:ser>
        <c:ser>
          <c:idx val="1"/>
          <c:order val="7"/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Cálculos!$A$7:$A$252</c:f>
              <c:numCache>
                <c:formatCode>d\-mmm</c:formatCode>
                <c:ptCount val="246"/>
                <c:pt idx="0">
                  <c:v>44213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44219</c:v>
                </c:pt>
                <c:pt idx="7">
                  <c:v>44220</c:v>
                </c:pt>
                <c:pt idx="8">
                  <c:v>44221</c:v>
                </c:pt>
                <c:pt idx="9">
                  <c:v>44222</c:v>
                </c:pt>
                <c:pt idx="10">
                  <c:v>44223</c:v>
                </c:pt>
                <c:pt idx="11">
                  <c:v>44224</c:v>
                </c:pt>
                <c:pt idx="12">
                  <c:v>44225</c:v>
                </c:pt>
                <c:pt idx="13">
                  <c:v>44226</c:v>
                </c:pt>
                <c:pt idx="14">
                  <c:v>44227</c:v>
                </c:pt>
                <c:pt idx="15">
                  <c:v>44228</c:v>
                </c:pt>
                <c:pt idx="16">
                  <c:v>44229</c:v>
                </c:pt>
                <c:pt idx="17">
                  <c:v>44230</c:v>
                </c:pt>
                <c:pt idx="18">
                  <c:v>44231</c:v>
                </c:pt>
                <c:pt idx="19">
                  <c:v>44232</c:v>
                </c:pt>
                <c:pt idx="20">
                  <c:v>44233</c:v>
                </c:pt>
                <c:pt idx="21">
                  <c:v>44234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44240</c:v>
                </c:pt>
                <c:pt idx="28">
                  <c:v>44241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44304</c:v>
                </c:pt>
                <c:pt idx="92">
                  <c:v>44305</c:v>
                </c:pt>
                <c:pt idx="93">
                  <c:v>44306</c:v>
                </c:pt>
                <c:pt idx="94">
                  <c:v>44307</c:v>
                </c:pt>
                <c:pt idx="95">
                  <c:v>44308</c:v>
                </c:pt>
                <c:pt idx="96">
                  <c:v>44309</c:v>
                </c:pt>
                <c:pt idx="97">
                  <c:v>44310</c:v>
                </c:pt>
                <c:pt idx="98">
                  <c:v>44311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44317</c:v>
                </c:pt>
                <c:pt idx="105">
                  <c:v>44318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44324</c:v>
                </c:pt>
                <c:pt idx="112">
                  <c:v>44325</c:v>
                </c:pt>
                <c:pt idx="113">
                  <c:v>44326</c:v>
                </c:pt>
                <c:pt idx="114">
                  <c:v>44327</c:v>
                </c:pt>
                <c:pt idx="115">
                  <c:v>44328</c:v>
                </c:pt>
                <c:pt idx="116">
                  <c:v>44329</c:v>
                </c:pt>
                <c:pt idx="117">
                  <c:v>44330</c:v>
                </c:pt>
                <c:pt idx="118">
                  <c:v>44331</c:v>
                </c:pt>
                <c:pt idx="119">
                  <c:v>44332</c:v>
                </c:pt>
                <c:pt idx="120">
                  <c:v>44333</c:v>
                </c:pt>
                <c:pt idx="121">
                  <c:v>44334</c:v>
                </c:pt>
                <c:pt idx="122">
                  <c:v>44335</c:v>
                </c:pt>
                <c:pt idx="123">
                  <c:v>44336</c:v>
                </c:pt>
                <c:pt idx="124">
                  <c:v>44337</c:v>
                </c:pt>
                <c:pt idx="125">
                  <c:v>44338</c:v>
                </c:pt>
                <c:pt idx="126">
                  <c:v>44339</c:v>
                </c:pt>
                <c:pt idx="127">
                  <c:v>44340</c:v>
                </c:pt>
                <c:pt idx="128">
                  <c:v>44341</c:v>
                </c:pt>
                <c:pt idx="129">
                  <c:v>44342</c:v>
                </c:pt>
                <c:pt idx="130">
                  <c:v>44343</c:v>
                </c:pt>
                <c:pt idx="131">
                  <c:v>44344</c:v>
                </c:pt>
                <c:pt idx="132">
                  <c:v>44345</c:v>
                </c:pt>
                <c:pt idx="133">
                  <c:v>44346</c:v>
                </c:pt>
                <c:pt idx="134">
                  <c:v>44347</c:v>
                </c:pt>
                <c:pt idx="135">
                  <c:v>44348</c:v>
                </c:pt>
                <c:pt idx="136">
                  <c:v>44349</c:v>
                </c:pt>
                <c:pt idx="137">
                  <c:v>44350</c:v>
                </c:pt>
                <c:pt idx="138">
                  <c:v>44351</c:v>
                </c:pt>
                <c:pt idx="139">
                  <c:v>44352</c:v>
                </c:pt>
                <c:pt idx="140">
                  <c:v>44353</c:v>
                </c:pt>
                <c:pt idx="141">
                  <c:v>44354</c:v>
                </c:pt>
                <c:pt idx="142">
                  <c:v>44355</c:v>
                </c:pt>
                <c:pt idx="143">
                  <c:v>44356</c:v>
                </c:pt>
                <c:pt idx="144">
                  <c:v>44357</c:v>
                </c:pt>
                <c:pt idx="145">
                  <c:v>44358</c:v>
                </c:pt>
                <c:pt idx="146">
                  <c:v>44359</c:v>
                </c:pt>
                <c:pt idx="147">
                  <c:v>44360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44366</c:v>
                </c:pt>
                <c:pt idx="154">
                  <c:v>44367</c:v>
                </c:pt>
                <c:pt idx="155">
                  <c:v>44368</c:v>
                </c:pt>
                <c:pt idx="156">
                  <c:v>44369</c:v>
                </c:pt>
                <c:pt idx="157">
                  <c:v>44370</c:v>
                </c:pt>
                <c:pt idx="158">
                  <c:v>44371</c:v>
                </c:pt>
                <c:pt idx="159">
                  <c:v>44372</c:v>
                </c:pt>
                <c:pt idx="160">
                  <c:v>44373</c:v>
                </c:pt>
                <c:pt idx="161">
                  <c:v>44374</c:v>
                </c:pt>
                <c:pt idx="162">
                  <c:v>44375</c:v>
                </c:pt>
                <c:pt idx="163">
                  <c:v>44376</c:v>
                </c:pt>
                <c:pt idx="164">
                  <c:v>44377</c:v>
                </c:pt>
                <c:pt idx="165">
                  <c:v>44378</c:v>
                </c:pt>
                <c:pt idx="166">
                  <c:v>44379</c:v>
                </c:pt>
                <c:pt idx="167">
                  <c:v>44380</c:v>
                </c:pt>
                <c:pt idx="168">
                  <c:v>44381</c:v>
                </c:pt>
                <c:pt idx="169">
                  <c:v>44382</c:v>
                </c:pt>
                <c:pt idx="170">
                  <c:v>44383</c:v>
                </c:pt>
                <c:pt idx="171">
                  <c:v>44384</c:v>
                </c:pt>
                <c:pt idx="172">
                  <c:v>44385</c:v>
                </c:pt>
                <c:pt idx="173">
                  <c:v>44386</c:v>
                </c:pt>
                <c:pt idx="174">
                  <c:v>44387</c:v>
                </c:pt>
                <c:pt idx="175">
                  <c:v>44388</c:v>
                </c:pt>
                <c:pt idx="176">
                  <c:v>44389</c:v>
                </c:pt>
                <c:pt idx="177">
                  <c:v>44390</c:v>
                </c:pt>
                <c:pt idx="178">
                  <c:v>44391</c:v>
                </c:pt>
                <c:pt idx="179">
                  <c:v>44392</c:v>
                </c:pt>
                <c:pt idx="180">
                  <c:v>44393</c:v>
                </c:pt>
                <c:pt idx="181">
                  <c:v>44394</c:v>
                </c:pt>
                <c:pt idx="182">
                  <c:v>44395</c:v>
                </c:pt>
                <c:pt idx="183">
                  <c:v>44396</c:v>
                </c:pt>
                <c:pt idx="184">
                  <c:v>44397</c:v>
                </c:pt>
                <c:pt idx="185">
                  <c:v>44398</c:v>
                </c:pt>
                <c:pt idx="186">
                  <c:v>44399</c:v>
                </c:pt>
                <c:pt idx="187">
                  <c:v>44400</c:v>
                </c:pt>
                <c:pt idx="188">
                  <c:v>44401</c:v>
                </c:pt>
                <c:pt idx="189">
                  <c:v>44402</c:v>
                </c:pt>
                <c:pt idx="190">
                  <c:v>44403</c:v>
                </c:pt>
                <c:pt idx="191">
                  <c:v>44404</c:v>
                </c:pt>
                <c:pt idx="192">
                  <c:v>44405</c:v>
                </c:pt>
                <c:pt idx="193">
                  <c:v>44406</c:v>
                </c:pt>
                <c:pt idx="194">
                  <c:v>44407</c:v>
                </c:pt>
                <c:pt idx="195">
                  <c:v>44408</c:v>
                </c:pt>
                <c:pt idx="196">
                  <c:v>44409</c:v>
                </c:pt>
                <c:pt idx="197">
                  <c:v>44410</c:v>
                </c:pt>
                <c:pt idx="198">
                  <c:v>44411</c:v>
                </c:pt>
                <c:pt idx="199">
                  <c:v>44412</c:v>
                </c:pt>
                <c:pt idx="200">
                  <c:v>44413</c:v>
                </c:pt>
                <c:pt idx="201">
                  <c:v>44414</c:v>
                </c:pt>
                <c:pt idx="202">
                  <c:v>44415</c:v>
                </c:pt>
                <c:pt idx="203">
                  <c:v>44416</c:v>
                </c:pt>
                <c:pt idx="204">
                  <c:v>44417</c:v>
                </c:pt>
                <c:pt idx="205">
                  <c:v>44418</c:v>
                </c:pt>
                <c:pt idx="206">
                  <c:v>44419</c:v>
                </c:pt>
                <c:pt idx="207">
                  <c:v>44420</c:v>
                </c:pt>
                <c:pt idx="208">
                  <c:v>44421</c:v>
                </c:pt>
                <c:pt idx="209">
                  <c:v>44422</c:v>
                </c:pt>
                <c:pt idx="210">
                  <c:v>44423</c:v>
                </c:pt>
                <c:pt idx="211">
                  <c:v>44424</c:v>
                </c:pt>
                <c:pt idx="212">
                  <c:v>44425</c:v>
                </c:pt>
                <c:pt idx="213">
                  <c:v>44426</c:v>
                </c:pt>
                <c:pt idx="214">
                  <c:v>44427</c:v>
                </c:pt>
                <c:pt idx="215">
                  <c:v>44428</c:v>
                </c:pt>
                <c:pt idx="216">
                  <c:v>44429</c:v>
                </c:pt>
                <c:pt idx="217">
                  <c:v>44430</c:v>
                </c:pt>
                <c:pt idx="218">
                  <c:v>44431</c:v>
                </c:pt>
                <c:pt idx="219">
                  <c:v>44432</c:v>
                </c:pt>
                <c:pt idx="220">
                  <c:v>44433</c:v>
                </c:pt>
                <c:pt idx="221">
                  <c:v>44434</c:v>
                </c:pt>
                <c:pt idx="222">
                  <c:v>44435</c:v>
                </c:pt>
                <c:pt idx="223">
                  <c:v>44436</c:v>
                </c:pt>
                <c:pt idx="224">
                  <c:v>44437</c:v>
                </c:pt>
                <c:pt idx="225">
                  <c:v>44438</c:v>
                </c:pt>
                <c:pt idx="226">
                  <c:v>44439</c:v>
                </c:pt>
                <c:pt idx="227">
                  <c:v>44440</c:v>
                </c:pt>
                <c:pt idx="228">
                  <c:v>44441</c:v>
                </c:pt>
                <c:pt idx="229">
                  <c:v>44442</c:v>
                </c:pt>
                <c:pt idx="230">
                  <c:v>44443</c:v>
                </c:pt>
                <c:pt idx="231">
                  <c:v>44444</c:v>
                </c:pt>
                <c:pt idx="232">
                  <c:v>44445</c:v>
                </c:pt>
                <c:pt idx="233">
                  <c:v>44446</c:v>
                </c:pt>
                <c:pt idx="234">
                  <c:v>44447</c:v>
                </c:pt>
                <c:pt idx="235">
                  <c:v>44448</c:v>
                </c:pt>
                <c:pt idx="236">
                  <c:v>44449</c:v>
                </c:pt>
                <c:pt idx="237">
                  <c:v>44450</c:v>
                </c:pt>
                <c:pt idx="238">
                  <c:v>44451</c:v>
                </c:pt>
                <c:pt idx="239">
                  <c:v>44452</c:v>
                </c:pt>
                <c:pt idx="240">
                  <c:v>44453</c:v>
                </c:pt>
                <c:pt idx="241">
                  <c:v>44454</c:v>
                </c:pt>
                <c:pt idx="242">
                  <c:v>44455</c:v>
                </c:pt>
                <c:pt idx="243">
                  <c:v>44456</c:v>
                </c:pt>
                <c:pt idx="244">
                  <c:v>44457</c:v>
                </c:pt>
                <c:pt idx="245">
                  <c:v>44458</c:v>
                </c:pt>
              </c:numCache>
            </c:numRef>
          </c:xVal>
          <c:yVal>
            <c:numRef>
              <c:f>Cálculos!$C$4:$C$252</c:f>
              <c:numCache>
                <c:formatCode>0</c:formatCode>
                <c:ptCount val="249"/>
                <c:pt idx="0">
                  <c:v>982.3308785841416</c:v>
                </c:pt>
                <c:pt idx="1">
                  <c:v>949.48520256158645</c:v>
                </c:pt>
                <c:pt idx="2">
                  <c:v>898.54088873068429</c:v>
                </c:pt>
                <c:pt idx="3">
                  <c:v>921.33176597082468</c:v>
                </c:pt>
                <c:pt idx="4">
                  <c:v>1099.636864378982</c:v>
                </c:pt>
                <c:pt idx="5">
                  <c:v>1126.4496611320883</c:v>
                </c:pt>
                <c:pt idx="6">
                  <c:v>1136.5044599145031</c:v>
                </c:pt>
                <c:pt idx="7">
                  <c:v>1134.4935001580202</c:v>
                </c:pt>
                <c:pt idx="8">
                  <c:v>1213.5912505796841</c:v>
                </c:pt>
                <c:pt idx="9">
                  <c:v>1276.6013229494838</c:v>
                </c:pt>
                <c:pt idx="10">
                  <c:v>1261.8542847352753</c:v>
                </c:pt>
                <c:pt idx="11">
                  <c:v>1115.7245424308458</c:v>
                </c:pt>
                <c:pt idx="12">
                  <c:v>1105.669743648431</c:v>
                </c:pt>
                <c:pt idx="13">
                  <c:v>1127.1199810509161</c:v>
                </c:pt>
                <c:pt idx="14">
                  <c:v>1145.2186188592627</c:v>
                </c:pt>
                <c:pt idx="15">
                  <c:v>1114.3839025931904</c:v>
                </c:pt>
                <c:pt idx="16">
                  <c:v>1110.3619830802245</c:v>
                </c:pt>
                <c:pt idx="17">
                  <c:v>1078.8569468953247</c:v>
                </c:pt>
                <c:pt idx="18">
                  <c:v>1124.4387013756054</c:v>
                </c:pt>
                <c:pt idx="19">
                  <c:v>1096.2852647848438</c:v>
                </c:pt>
                <c:pt idx="20">
                  <c:v>1050.0331903857355</c:v>
                </c:pt>
                <c:pt idx="21">
                  <c:v>1046.681590791597</c:v>
                </c:pt>
                <c:pt idx="22">
                  <c:v>1121.087101781467</c:v>
                </c:pt>
                <c:pt idx="23">
                  <c:v>1100.3071842978097</c:v>
                </c:pt>
                <c:pt idx="24">
                  <c:v>1112.3729428367074</c:v>
                </c:pt>
                <c:pt idx="25">
                  <c:v>1080.1975867329797</c:v>
                </c:pt>
                <c:pt idx="26">
                  <c:v>1074.1647074635309</c:v>
                </c:pt>
                <c:pt idx="27">
                  <c:v>1070.8131078693928</c:v>
                </c:pt>
                <c:pt idx="28">
                  <c:v>1096.9555847036713</c:v>
                </c:pt>
                <c:pt idx="29">
                  <c:v>1009.8139952560757</c:v>
                </c:pt>
                <c:pt idx="30">
                  <c:v>1032.6048724962161</c:v>
                </c:pt>
                <c:pt idx="31">
                  <c:v>1023.8907135514565</c:v>
                </c:pt>
                <c:pt idx="32">
                  <c:v>932.72720459089498</c:v>
                </c:pt>
                <c:pt idx="33">
                  <c:v>890.49704970475238</c:v>
                </c:pt>
                <c:pt idx="34">
                  <c:v>941.44136353565455</c:v>
                </c:pt>
                <c:pt idx="35">
                  <c:v>968.92448020758843</c:v>
                </c:pt>
                <c:pt idx="36">
                  <c:v>960.88064118165664</c:v>
                </c:pt>
                <c:pt idx="37">
                  <c:v>936.07880418503316</c:v>
                </c:pt>
                <c:pt idx="38">
                  <c:v>954.8477619122076</c:v>
                </c:pt>
                <c:pt idx="39">
                  <c:v>1001.7701562301437</c:v>
                </c:pt>
                <c:pt idx="40">
                  <c:v>1032.6048724962161</c:v>
                </c:pt>
                <c:pt idx="41">
                  <c:v>1003.1107960677991</c:v>
                </c:pt>
                <c:pt idx="42">
                  <c:v>938.76008386034391</c:v>
                </c:pt>
                <c:pt idx="43">
                  <c:v>904.57376800013321</c:v>
                </c:pt>
                <c:pt idx="44">
                  <c:v>862.34361311399073</c:v>
                </c:pt>
                <c:pt idx="45">
                  <c:v>824.13537774081431</c:v>
                </c:pt>
                <c:pt idx="46">
                  <c:v>791.28970171825893</c:v>
                </c:pt>
                <c:pt idx="47">
                  <c:v>767.15818464046333</c:v>
                </c:pt>
                <c:pt idx="48">
                  <c:v>848.2668948186099</c:v>
                </c:pt>
                <c:pt idx="49">
                  <c:v>879.1016110846823</c:v>
                </c:pt>
                <c:pt idx="50">
                  <c:v>911.2769671884098</c:v>
                </c:pt>
                <c:pt idx="51">
                  <c:v>929.37560499675669</c:v>
                </c:pt>
                <c:pt idx="52">
                  <c:v>923.34272572730777</c:v>
                </c:pt>
                <c:pt idx="53">
                  <c:v>1009.8139952560757</c:v>
                </c:pt>
                <c:pt idx="54">
                  <c:v>1020.5391139573181</c:v>
                </c:pt>
                <c:pt idx="55">
                  <c:v>917.30984645785873</c:v>
                </c:pt>
                <c:pt idx="56">
                  <c:v>879.1016110846823</c:v>
                </c:pt>
                <c:pt idx="57">
                  <c:v>842.23401554916109</c:v>
                </c:pt>
                <c:pt idx="58">
                  <c:v>830.16825701026312</c:v>
                </c:pt>
                <c:pt idx="59">
                  <c:v>839.55273587385045</c:v>
                </c:pt>
                <c:pt idx="60">
                  <c:v>789.27874196177595</c:v>
                </c:pt>
                <c:pt idx="61">
                  <c:v>835.53081636088439</c:v>
                </c:pt>
                <c:pt idx="62">
                  <c:v>894.51896921771834</c:v>
                </c:pt>
                <c:pt idx="63">
                  <c:v>908.59568751309916</c:v>
                </c:pt>
                <c:pt idx="64">
                  <c:v>911.94728710723757</c:v>
                </c:pt>
                <c:pt idx="65">
                  <c:v>893.84864929889079</c:v>
                </c:pt>
                <c:pt idx="66">
                  <c:v>896.52992897420143</c:v>
                </c:pt>
                <c:pt idx="67">
                  <c:v>869.71713222109508</c:v>
                </c:pt>
                <c:pt idx="68">
                  <c:v>837.54177611736748</c:v>
                </c:pt>
                <c:pt idx="69">
                  <c:v>789.27874196177595</c:v>
                </c:pt>
                <c:pt idx="70">
                  <c:v>783.24586269232714</c:v>
                </c:pt>
                <c:pt idx="71">
                  <c:v>818.77281839019292</c:v>
                </c:pt>
                <c:pt idx="72">
                  <c:v>880.44225092233751</c:v>
                </c:pt>
                <c:pt idx="73">
                  <c:v>915.96920662020352</c:v>
                </c:pt>
                <c:pt idx="74">
                  <c:v>940.10072369799923</c:v>
                </c:pt>
                <c:pt idx="75">
                  <c:v>922.00208588965245</c:v>
                </c:pt>
                <c:pt idx="76">
                  <c:v>921.33176597082468</c:v>
                </c:pt>
                <c:pt idx="77">
                  <c:v>879.1016110846823</c:v>
                </c:pt>
                <c:pt idx="78">
                  <c:v>838.21209603619513</c:v>
                </c:pt>
                <c:pt idx="79">
                  <c:v>804.69610009481221</c:v>
                </c:pt>
                <c:pt idx="80">
                  <c:v>812.739939120744</c:v>
                </c:pt>
                <c:pt idx="81">
                  <c:v>886.47513019178655</c:v>
                </c:pt>
                <c:pt idx="82">
                  <c:v>911.94728710723757</c:v>
                </c:pt>
                <c:pt idx="83">
                  <c:v>962.8916009381395</c:v>
                </c:pt>
                <c:pt idx="84">
                  <c:v>1101.647824135465</c:v>
                </c:pt>
                <c:pt idx="85">
                  <c:v>1199.5145322843032</c:v>
                </c:pt>
                <c:pt idx="86">
                  <c:v>1342.9629949134221</c:v>
                </c:pt>
                <c:pt idx="87">
                  <c:v>1369.1054717477009</c:v>
                </c:pt>
                <c:pt idx="88">
                  <c:v>1306.0953993779008</c:v>
                </c:pt>
                <c:pt idx="89">
                  <c:v>1342.2926749945943</c:v>
                </c:pt>
                <c:pt idx="90">
                  <c:v>1456.2470611952963</c:v>
                </c:pt>
                <c:pt idx="91">
                  <c:v>1518.5868136462686</c:v>
                </c:pt>
                <c:pt idx="92">
                  <c:v>1472.3347392471603</c:v>
                </c:pt>
                <c:pt idx="93">
                  <c:v>1326.8753168615583</c:v>
                </c:pt>
                <c:pt idx="94">
                  <c:v>1281.2935623812773</c:v>
                </c:pt>
                <c:pt idx="95">
                  <c:v>1328.2159566992136</c:v>
                </c:pt>
                <c:pt idx="96">
                  <c:v>1394.5776286631517</c:v>
                </c:pt>
                <c:pt idx="97">
                  <c:v>1342.9629949134221</c:v>
                </c:pt>
                <c:pt idx="98">
                  <c:v>1446.1922624128815</c:v>
                </c:pt>
                <c:pt idx="99">
                  <c:v>1712.3092701874621</c:v>
                </c:pt>
                <c:pt idx="100">
                  <c:v>1858.4390124918916</c:v>
                </c:pt>
                <c:pt idx="101">
                  <c:v>1929.4929238876236</c:v>
                </c:pt>
                <c:pt idx="102">
                  <c:v>2060.2053080590167</c:v>
                </c:pt>
                <c:pt idx="103">
                  <c:v>2191.5880121492382</c:v>
                </c:pt>
                <c:pt idx="104">
                  <c:v>2229.7962475224149</c:v>
                </c:pt>
                <c:pt idx="105">
                  <c:v>2245.8839255742787</c:v>
                </c:pt>
                <c:pt idx="106">
                  <c:v>2112.4902617275743</c:v>
                </c:pt>
                <c:pt idx="107">
                  <c:v>2067.5788271661213</c:v>
                </c:pt>
                <c:pt idx="108">
                  <c:v>2058.1943483025339</c:v>
                </c:pt>
                <c:pt idx="109">
                  <c:v>2123.2153804288168</c:v>
                </c:pt>
                <c:pt idx="110">
                  <c:v>2054.8427487083954</c:v>
                </c:pt>
                <c:pt idx="111">
                  <c:v>2265.9935231391082</c:v>
                </c:pt>
                <c:pt idx="112">
                  <c:v>2156.7313763701995</c:v>
                </c:pt>
                <c:pt idx="113">
                  <c:v>2325.6519959147699</c:v>
                </c:pt>
                <c:pt idx="114">
                  <c:v>2284.7624808662827</c:v>
                </c:pt>
                <c:pt idx="115">
                  <c:v>2369.8931105573952</c:v>
                </c:pt>
                <c:pt idx="116">
                  <c:v>2340.3990341289782</c:v>
                </c:pt>
                <c:pt idx="117">
                  <c:v>2394.0246276351909</c:v>
                </c:pt>
                <c:pt idx="118">
                  <c:v>2282.081201190972</c:v>
                </c:pt>
                <c:pt idx="119">
                  <c:v>2314.926877213527</c:v>
                </c:pt>
                <c:pt idx="120">
                  <c:v>2308.2236780252506</c:v>
                </c:pt>
                <c:pt idx="121">
                  <c:v>2462.3972593556123</c:v>
                </c:pt>
                <c:pt idx="122">
                  <c:v>2453.0127804920248</c:v>
                </c:pt>
                <c:pt idx="123">
                  <c:v>2459.0456597614739</c:v>
                </c:pt>
                <c:pt idx="124">
                  <c:v>2629.3069191436994</c:v>
                </c:pt>
                <c:pt idx="125">
                  <c:v>2627.9662793060438</c:v>
                </c:pt>
                <c:pt idx="126">
                  <c:v>2619.2521203612846</c:v>
                </c:pt>
                <c:pt idx="127">
                  <c:v>2681.591872812257</c:v>
                </c:pt>
                <c:pt idx="128">
                  <c:v>2612.5489211730078</c:v>
                </c:pt>
                <c:pt idx="129">
                  <c:v>2683.6028325687398</c:v>
                </c:pt>
                <c:pt idx="130">
                  <c:v>2624.6146797119054</c:v>
                </c:pt>
                <c:pt idx="131">
                  <c:v>2512.0009333488588</c:v>
                </c:pt>
                <c:pt idx="132">
                  <c:v>2537.47309026431</c:v>
                </c:pt>
                <c:pt idx="133">
                  <c:v>2613.2192410918351</c:v>
                </c:pt>
                <c:pt idx="134">
                  <c:v>2523.3963719689291</c:v>
                </c:pt>
                <c:pt idx="135">
                  <c:v>2602.4941223905926</c:v>
                </c:pt>
                <c:pt idx="136">
                  <c:v>2584.3954845822459</c:v>
                </c:pt>
                <c:pt idx="137">
                  <c:v>2731.8658667243308</c:v>
                </c:pt>
                <c:pt idx="138">
                  <c:v>2774.7663415293014</c:v>
                </c:pt>
                <c:pt idx="139">
                  <c:v>2811.633937064822</c:v>
                </c:pt>
                <c:pt idx="140">
                  <c:v>2815.6558565777887</c:v>
                </c:pt>
                <c:pt idx="141">
                  <c:v>2802.249458201235</c:v>
                </c:pt>
                <c:pt idx="142">
                  <c:v>2829.7325748731691</c:v>
                </c:pt>
                <c:pt idx="143">
                  <c:v>2829.0622549543414</c:v>
                </c:pt>
                <c:pt idx="144">
                  <c:v>2892.7426472429693</c:v>
                </c:pt>
                <c:pt idx="145">
                  <c:v>2947.0385606680093</c:v>
                </c:pt>
                <c:pt idx="146">
                  <c:v>2959.1043192069073</c:v>
                </c:pt>
                <c:pt idx="147">
                  <c:v>3036.8614297909157</c:v>
                </c:pt>
                <c:pt idx="148">
                  <c:v>3136.739097696237</c:v>
                </c:pt>
                <c:pt idx="149">
                  <c:v>3130.7062184267879</c:v>
                </c:pt>
                <c:pt idx="150">
                  <c:v>3077.750944839403</c:v>
                </c:pt>
                <c:pt idx="151">
                  <c:v>3046.916228573331</c:v>
                </c:pt>
                <c:pt idx="152">
                  <c:v>2956.4230395315967</c:v>
                </c:pt>
                <c:pt idx="153">
                  <c:v>2983.9061562035308</c:v>
                </c:pt>
                <c:pt idx="154">
                  <c:v>2889.3910476488304</c:v>
                </c:pt>
                <c:pt idx="155">
                  <c:v>2735.887786237297</c:v>
                </c:pt>
                <c:pt idx="156">
                  <c:v>2768.0631423410246</c:v>
                </c:pt>
                <c:pt idx="157">
                  <c:v>2790.1836996623374</c:v>
                </c:pt>
                <c:pt idx="158">
                  <c:v>2629.9772390625267</c:v>
                </c:pt>
                <c:pt idx="159">
                  <c:v>2767.3928224221968</c:v>
                </c:pt>
                <c:pt idx="160">
                  <c:v>2806.9416976330285</c:v>
                </c:pt>
                <c:pt idx="161">
                  <c:v>2755.9973838021269</c:v>
                </c:pt>
                <c:pt idx="162">
                  <c:v>2811.633937064822</c:v>
                </c:pt>
                <c:pt idx="163">
                  <c:v>2706.39370980888</c:v>
                </c:pt>
                <c:pt idx="164">
                  <c:v>2672.8777138674968</c:v>
                </c:pt>
                <c:pt idx="165">
                  <c:v>2758.0083435586098</c:v>
                </c:pt>
                <c:pt idx="166">
                  <c:v>2580.3735650692802</c:v>
                </c:pt>
                <c:pt idx="167">
                  <c:v>2534.1214906701716</c:v>
                </c:pt>
                <c:pt idx="168">
                  <c:v>2544.8466093714142</c:v>
                </c:pt>
                <c:pt idx="169">
                  <c:v>2591.0986837705227</c:v>
                </c:pt>
                <c:pt idx="170">
                  <c:v>2506.6383739982375</c:v>
                </c:pt>
                <c:pt idx="171">
                  <c:v>2546.1872492090693</c:v>
                </c:pt>
                <c:pt idx="172">
                  <c:v>2575.0110057186589</c:v>
                </c:pt>
                <c:pt idx="173">
                  <c:v>2532.1105309136883</c:v>
                </c:pt>
                <c:pt idx="174">
                  <c:v>2411.4529455247102</c:v>
                </c:pt>
                <c:pt idx="175">
                  <c:v>2409.4419857682274</c:v>
                </c:pt>
                <c:pt idx="176">
                  <c:v>2164.1048954773041</c:v>
                </c:pt>
                <c:pt idx="177">
                  <c:v>2258.6200040320036</c:v>
                </c:pt>
                <c:pt idx="178">
                  <c:v>2238.5104064671741</c:v>
                </c:pt>
                <c:pt idx="179">
                  <c:v>2142.6546580748191</c:v>
                </c:pt>
                <c:pt idx="180">
                  <c:v>2091.0400243250892</c:v>
                </c:pt>
                <c:pt idx="181">
                  <c:v>2194.2692918245484</c:v>
                </c:pt>
                <c:pt idx="182">
                  <c:v>2180.8628934479957</c:v>
                </c:pt>
                <c:pt idx="183">
                  <c:v>2327.6629556712528</c:v>
                </c:pt>
                <c:pt idx="184">
                  <c:v>2276.048321921523</c:v>
                </c:pt>
                <c:pt idx="185">
                  <c:v>2165.4455353149597</c:v>
                </c:pt>
                <c:pt idx="186">
                  <c:v>2119.8637808346784</c:v>
                </c:pt>
                <c:pt idx="187">
                  <c:v>2147.3468975066125</c:v>
                </c:pt>
                <c:pt idx="188">
                  <c:v>2031.3815515494275</c:v>
                </c:pt>
                <c:pt idx="189">
                  <c:v>1904.6910868909999</c:v>
                </c:pt>
                <c:pt idx="190">
                  <c:v>1785.374141339677</c:v>
                </c:pt>
                <c:pt idx="191">
                  <c:v>1751.1878254794665</c:v>
                </c:pt>
                <c:pt idx="192">
                  <c:v>1765.9348636936747</c:v>
                </c:pt>
                <c:pt idx="193">
                  <c:v>1751.1878254794665</c:v>
                </c:pt>
                <c:pt idx="194">
                  <c:v>1631.2005600093153</c:v>
                </c:pt>
                <c:pt idx="195">
                  <c:v>1653.3211173306281</c:v>
                </c:pt>
                <c:pt idx="196">
                  <c:v>1676.782314489596</c:v>
                </c:pt>
                <c:pt idx="197">
                  <c:v>1802.8024592291961</c:v>
                </c:pt>
                <c:pt idx="198">
                  <c:v>1742.4736665347066</c:v>
                </c:pt>
                <c:pt idx="199">
                  <c:v>1684.8261535155279</c:v>
                </c:pt>
                <c:pt idx="200">
                  <c:v>1610.420642525658</c:v>
                </c:pt>
                <c:pt idx="201">
                  <c:v>1714.3202299439449</c:v>
                </c:pt>
                <c:pt idx="202">
                  <c:v>1600.365843743243</c:v>
                </c:pt>
                <c:pt idx="203">
                  <c:v>1590.311044960828</c:v>
                </c:pt>
                <c:pt idx="204">
                  <c:v>1400.6105079326007</c:v>
                </c:pt>
                <c:pt idx="205">
                  <c:v>1369.7757916665284</c:v>
                </c:pt>
                <c:pt idx="206">
                  <c:v>1440.8297030622603</c:v>
                </c:pt>
                <c:pt idx="207">
                  <c:v>1594.3329644737942</c:v>
                </c:pt>
                <c:pt idx="208">
                  <c:v>1461.6096205459176</c:v>
                </c:pt>
                <c:pt idx="209">
                  <c:v>1409.994986796188</c:v>
                </c:pt>
                <c:pt idx="210">
                  <c:v>1346.3145945075605</c:v>
                </c:pt>
                <c:pt idx="211">
                  <c:v>1383.8525099619092</c:v>
                </c:pt>
                <c:pt idx="212">
                  <c:v>1405.3027473643945</c:v>
                </c:pt>
                <c:pt idx="213">
                  <c:v>1370.446111585356</c:v>
                </c:pt>
                <c:pt idx="214">
                  <c:v>1076.8459871388416</c:v>
                </c:pt>
                <c:pt idx="215">
                  <c:v>1141.1966993462968</c:v>
                </c:pt>
                <c:pt idx="216">
                  <c:v>1157.2843773981608</c:v>
                </c:pt>
                <c:pt idx="217">
                  <c:v>1162.6469367487821</c:v>
                </c:pt>
                <c:pt idx="218">
                  <c:v>1151.2514981287115</c:v>
                </c:pt>
                <c:pt idx="219">
                  <c:v>1168.6798160182309</c:v>
                </c:pt>
                <c:pt idx="220">
                  <c:v>1188.7894135830607</c:v>
                </c:pt>
                <c:pt idx="221">
                  <c:v>1318.1611579167989</c:v>
                </c:pt>
                <c:pt idx="222">
                  <c:v>1249.1182062775499</c:v>
                </c:pt>
                <c:pt idx="223">
                  <c:v>1190.8003733395435</c:v>
                </c:pt>
                <c:pt idx="224">
                  <c:v>1165.3282164240923</c:v>
                </c:pt>
                <c:pt idx="225">
                  <c:v>1114.3839025931904</c:v>
                </c:pt>
                <c:pt idx="226">
                  <c:v>1052.0441501422183</c:v>
                </c:pt>
                <c:pt idx="227">
                  <c:v>1001.0998363113162</c:v>
                </c:pt>
                <c:pt idx="228">
                  <c:v>978.97927899000354</c:v>
                </c:pt>
                <c:pt idx="229">
                  <c:v>984.34183834062469</c:v>
                </c:pt>
                <c:pt idx="230">
                  <c:v>1006.4623956619373</c:v>
                </c:pt>
                <c:pt idx="231">
                  <c:v>1032.6048724962161</c:v>
                </c:pt>
                <c:pt idx="232">
                  <c:v>1037.9674318468374</c:v>
                </c:pt>
                <c:pt idx="233">
                  <c:v>1060.7583090869778</c:v>
                </c:pt>
                <c:pt idx="234">
                  <c:v>1066.120868437599</c:v>
                </c:pt>
                <c:pt idx="235">
                  <c:v>1024.5610334702842</c:v>
                </c:pt>
                <c:pt idx="236">
                  <c:v>1006.4623956619373</c:v>
                </c:pt>
                <c:pt idx="237">
                  <c:v>951.49616231806942</c:v>
                </c:pt>
                <c:pt idx="238">
                  <c:v>915.96920662020352</c:v>
                </c:pt>
                <c:pt idx="239">
                  <c:v>930.7162448344119</c:v>
                </c:pt>
                <c:pt idx="240">
                  <c:v>921.33176597082468</c:v>
                </c:pt>
                <c:pt idx="241">
                  <c:v>907.25504767544396</c:v>
                </c:pt>
                <c:pt idx="242">
                  <c:v>958.19936150634601</c:v>
                </c:pt>
                <c:pt idx="243">
                  <c:v>956.85872166869069</c:v>
                </c:pt>
                <c:pt idx="244">
                  <c:v>985.01215825945235</c:v>
                </c:pt>
                <c:pt idx="245">
                  <c:v>981.66055866531406</c:v>
                </c:pt>
                <c:pt idx="246">
                  <c:v>983.00119850296926</c:v>
                </c:pt>
                <c:pt idx="247">
                  <c:v>987.69343793476298</c:v>
                </c:pt>
                <c:pt idx="248">
                  <c:v>997.74823671717786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C-40FD-AEED-BF78DBEB01D9}"/>
            </c:ext>
          </c:extLst>
        </c:ser>
        <c:ser>
          <c:idx val="2"/>
          <c:order val="8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Cálculos!$A$4:$A$252</c:f>
              <c:numCache>
                <c:formatCode>d\-mmm</c:formatCode>
                <c:ptCount val="249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  <c:pt idx="158">
                  <c:v>44368</c:v>
                </c:pt>
                <c:pt idx="159">
                  <c:v>44369</c:v>
                </c:pt>
                <c:pt idx="160">
                  <c:v>44370</c:v>
                </c:pt>
                <c:pt idx="161">
                  <c:v>44371</c:v>
                </c:pt>
                <c:pt idx="162">
                  <c:v>44372</c:v>
                </c:pt>
                <c:pt idx="163">
                  <c:v>44373</c:v>
                </c:pt>
                <c:pt idx="164">
                  <c:v>44374</c:v>
                </c:pt>
                <c:pt idx="165">
                  <c:v>44375</c:v>
                </c:pt>
                <c:pt idx="166">
                  <c:v>44376</c:v>
                </c:pt>
                <c:pt idx="167">
                  <c:v>44377</c:v>
                </c:pt>
                <c:pt idx="168">
                  <c:v>44378</c:v>
                </c:pt>
                <c:pt idx="169">
                  <c:v>44379</c:v>
                </c:pt>
                <c:pt idx="170">
                  <c:v>44380</c:v>
                </c:pt>
                <c:pt idx="171">
                  <c:v>44381</c:v>
                </c:pt>
                <c:pt idx="172">
                  <c:v>44382</c:v>
                </c:pt>
                <c:pt idx="173">
                  <c:v>44383</c:v>
                </c:pt>
                <c:pt idx="174">
                  <c:v>44384</c:v>
                </c:pt>
                <c:pt idx="175">
                  <c:v>44385</c:v>
                </c:pt>
                <c:pt idx="176">
                  <c:v>44386</c:v>
                </c:pt>
                <c:pt idx="177">
                  <c:v>44387</c:v>
                </c:pt>
                <c:pt idx="178">
                  <c:v>44388</c:v>
                </c:pt>
                <c:pt idx="179">
                  <c:v>44389</c:v>
                </c:pt>
                <c:pt idx="180">
                  <c:v>44390</c:v>
                </c:pt>
                <c:pt idx="181">
                  <c:v>44391</c:v>
                </c:pt>
                <c:pt idx="182">
                  <c:v>44392</c:v>
                </c:pt>
                <c:pt idx="183">
                  <c:v>44393</c:v>
                </c:pt>
                <c:pt idx="184">
                  <c:v>44394</c:v>
                </c:pt>
                <c:pt idx="185">
                  <c:v>44395</c:v>
                </c:pt>
                <c:pt idx="186">
                  <c:v>44396</c:v>
                </c:pt>
                <c:pt idx="187">
                  <c:v>44397</c:v>
                </c:pt>
                <c:pt idx="188">
                  <c:v>44398</c:v>
                </c:pt>
                <c:pt idx="189">
                  <c:v>44399</c:v>
                </c:pt>
                <c:pt idx="190">
                  <c:v>44400</c:v>
                </c:pt>
                <c:pt idx="191">
                  <c:v>44401</c:v>
                </c:pt>
                <c:pt idx="192">
                  <c:v>44402</c:v>
                </c:pt>
                <c:pt idx="193">
                  <c:v>44403</c:v>
                </c:pt>
                <c:pt idx="194">
                  <c:v>44404</c:v>
                </c:pt>
                <c:pt idx="195">
                  <c:v>44405</c:v>
                </c:pt>
                <c:pt idx="196">
                  <c:v>44406</c:v>
                </c:pt>
                <c:pt idx="197">
                  <c:v>44407</c:v>
                </c:pt>
                <c:pt idx="198">
                  <c:v>44408</c:v>
                </c:pt>
                <c:pt idx="199">
                  <c:v>44409</c:v>
                </c:pt>
                <c:pt idx="200">
                  <c:v>44410</c:v>
                </c:pt>
                <c:pt idx="201">
                  <c:v>44411</c:v>
                </c:pt>
                <c:pt idx="202">
                  <c:v>44412</c:v>
                </c:pt>
                <c:pt idx="203">
                  <c:v>44413</c:v>
                </c:pt>
                <c:pt idx="204">
                  <c:v>44414</c:v>
                </c:pt>
                <c:pt idx="205">
                  <c:v>44415</c:v>
                </c:pt>
                <c:pt idx="206">
                  <c:v>44416</c:v>
                </c:pt>
                <c:pt idx="207">
                  <c:v>44417</c:v>
                </c:pt>
                <c:pt idx="208">
                  <c:v>44418</c:v>
                </c:pt>
                <c:pt idx="209">
                  <c:v>44419</c:v>
                </c:pt>
                <c:pt idx="210">
                  <c:v>44420</c:v>
                </c:pt>
                <c:pt idx="211">
                  <c:v>44421</c:v>
                </c:pt>
                <c:pt idx="212">
                  <c:v>44422</c:v>
                </c:pt>
                <c:pt idx="213">
                  <c:v>44423</c:v>
                </c:pt>
                <c:pt idx="214">
                  <c:v>44424</c:v>
                </c:pt>
                <c:pt idx="215">
                  <c:v>44425</c:v>
                </c:pt>
                <c:pt idx="216">
                  <c:v>44426</c:v>
                </c:pt>
                <c:pt idx="217">
                  <c:v>44427</c:v>
                </c:pt>
                <c:pt idx="218">
                  <c:v>44428</c:v>
                </c:pt>
                <c:pt idx="219">
                  <c:v>44429</c:v>
                </c:pt>
                <c:pt idx="220">
                  <c:v>44430</c:v>
                </c:pt>
                <c:pt idx="221">
                  <c:v>44431</c:v>
                </c:pt>
                <c:pt idx="222">
                  <c:v>44432</c:v>
                </c:pt>
                <c:pt idx="223">
                  <c:v>44433</c:v>
                </c:pt>
                <c:pt idx="224">
                  <c:v>44434</c:v>
                </c:pt>
                <c:pt idx="225">
                  <c:v>44435</c:v>
                </c:pt>
                <c:pt idx="226">
                  <c:v>44436</c:v>
                </c:pt>
                <c:pt idx="227">
                  <c:v>44437</c:v>
                </c:pt>
                <c:pt idx="228">
                  <c:v>44438</c:v>
                </c:pt>
                <c:pt idx="229">
                  <c:v>44439</c:v>
                </c:pt>
                <c:pt idx="230">
                  <c:v>44440</c:v>
                </c:pt>
                <c:pt idx="231">
                  <c:v>44441</c:v>
                </c:pt>
                <c:pt idx="232">
                  <c:v>44442</c:v>
                </c:pt>
                <c:pt idx="233">
                  <c:v>44443</c:v>
                </c:pt>
                <c:pt idx="234">
                  <c:v>44444</c:v>
                </c:pt>
                <c:pt idx="235">
                  <c:v>44445</c:v>
                </c:pt>
                <c:pt idx="236">
                  <c:v>44446</c:v>
                </c:pt>
                <c:pt idx="237">
                  <c:v>44447</c:v>
                </c:pt>
                <c:pt idx="238">
                  <c:v>44448</c:v>
                </c:pt>
                <c:pt idx="239">
                  <c:v>44449</c:v>
                </c:pt>
                <c:pt idx="240">
                  <c:v>44450</c:v>
                </c:pt>
                <c:pt idx="241">
                  <c:v>44451</c:v>
                </c:pt>
                <c:pt idx="242">
                  <c:v>44452</c:v>
                </c:pt>
                <c:pt idx="243">
                  <c:v>44453</c:v>
                </c:pt>
                <c:pt idx="244">
                  <c:v>44454</c:v>
                </c:pt>
                <c:pt idx="245">
                  <c:v>44455</c:v>
                </c:pt>
                <c:pt idx="246">
                  <c:v>44456</c:v>
                </c:pt>
                <c:pt idx="247">
                  <c:v>44457</c:v>
                </c:pt>
                <c:pt idx="248">
                  <c:v>44458</c:v>
                </c:pt>
              </c:numCache>
            </c:numRef>
          </c:xVal>
          <c:yVal>
            <c:numRef>
              <c:f>Cálculos!$D$4:$D$252</c:f>
              <c:numCache>
                <c:formatCode>0</c:formatCode>
                <c:ptCount val="249"/>
                <c:pt idx="0">
                  <c:v>827.24286012902974</c:v>
                </c:pt>
                <c:pt idx="1">
                  <c:v>849.5195006587054</c:v>
                </c:pt>
                <c:pt idx="2">
                  <c:v>854.29306648649299</c:v>
                </c:pt>
                <c:pt idx="3">
                  <c:v>827.24286012902974</c:v>
                </c:pt>
                <c:pt idx="4">
                  <c:v>833.60761456607986</c:v>
                </c:pt>
                <c:pt idx="5">
                  <c:v>843.15474622165516</c:v>
                </c:pt>
                <c:pt idx="6">
                  <c:v>841.56355761239263</c:v>
                </c:pt>
                <c:pt idx="7">
                  <c:v>870.20495257911841</c:v>
                </c:pt>
                <c:pt idx="8">
                  <c:v>884.5256500624813</c:v>
                </c:pt>
                <c:pt idx="9">
                  <c:v>887.70802728100637</c:v>
                </c:pt>
                <c:pt idx="10">
                  <c:v>946.58200582372058</c:v>
                </c:pt>
                <c:pt idx="11">
                  <c:v>940.21725138667045</c:v>
                </c:pt>
                <c:pt idx="12">
                  <c:v>937.03487416814539</c:v>
                </c:pt>
                <c:pt idx="13">
                  <c:v>930.67011973109527</c:v>
                </c:pt>
                <c:pt idx="14">
                  <c:v>972.04102357192141</c:v>
                </c:pt>
                <c:pt idx="15">
                  <c:v>970.44983496265888</c:v>
                </c:pt>
                <c:pt idx="16">
                  <c:v>992.72647549233443</c:v>
                </c:pt>
                <c:pt idx="17">
                  <c:v>1046.8268882072607</c:v>
                </c:pt>
                <c:pt idx="18">
                  <c:v>1077.0594717832494</c:v>
                </c:pt>
                <c:pt idx="19">
                  <c:v>1073.8770945647243</c:v>
                </c:pt>
                <c:pt idx="20">
                  <c:v>1073.8770945647243</c:v>
                </c:pt>
                <c:pt idx="21">
                  <c:v>1107.2920553592376</c:v>
                </c:pt>
                <c:pt idx="22">
                  <c:v>1097.7449237036622</c:v>
                </c:pt>
                <c:pt idx="23">
                  <c:v>1105.7008667499749</c:v>
                </c:pt>
                <c:pt idx="24">
                  <c:v>1051.6004540350486</c:v>
                </c:pt>
                <c:pt idx="25">
                  <c:v>1046.8268882072607</c:v>
                </c:pt>
                <c:pt idx="26">
                  <c:v>1056.3740198628361</c:v>
                </c:pt>
                <c:pt idx="27">
                  <c:v>1062.7387742998862</c:v>
                </c:pt>
                <c:pt idx="28">
                  <c:v>1065.9211515184115</c:v>
                </c:pt>
                <c:pt idx="29">
                  <c:v>1075.4682831739867</c:v>
                </c:pt>
                <c:pt idx="30">
                  <c:v>1092.9713578758747</c:v>
                </c:pt>
                <c:pt idx="31">
                  <c:v>1123.2039414518631</c:v>
                </c:pt>
                <c:pt idx="32">
                  <c:v>1124.7951300611255</c:v>
                </c:pt>
                <c:pt idx="33">
                  <c:v>1112.0656211870253</c:v>
                </c:pt>
                <c:pt idx="34">
                  <c:v>1102.5184895314501</c:v>
                </c:pt>
                <c:pt idx="35">
                  <c:v>1073.8770945647243</c:v>
                </c:pt>
                <c:pt idx="36">
                  <c:v>1099.336112312925</c:v>
                </c:pt>
                <c:pt idx="37">
                  <c:v>1065.9211515184115</c:v>
                </c:pt>
                <c:pt idx="38">
                  <c:v>1018.1854932405352</c:v>
                </c:pt>
                <c:pt idx="39">
                  <c:v>1019.7766818497977</c:v>
                </c:pt>
                <c:pt idx="40">
                  <c:v>1027.7326248961103</c:v>
                </c:pt>
                <c:pt idx="41">
                  <c:v>1038.8709451609482</c:v>
                </c:pt>
                <c:pt idx="42">
                  <c:v>1035.6885679424231</c:v>
                </c:pt>
                <c:pt idx="43">
                  <c:v>1021.3678704590602</c:v>
                </c:pt>
                <c:pt idx="44">
                  <c:v>1019.7766818497977</c:v>
                </c:pt>
                <c:pt idx="45">
                  <c:v>1064.3299629091489</c:v>
                </c:pt>
                <c:pt idx="46">
                  <c:v>1070.694717346199</c:v>
                </c:pt>
                <c:pt idx="47">
                  <c:v>1069.1035287369364</c:v>
                </c:pt>
                <c:pt idx="48">
                  <c:v>1065.9211515184115</c:v>
                </c:pt>
                <c:pt idx="49">
                  <c:v>1061.1475856906241</c:v>
                </c:pt>
                <c:pt idx="50">
                  <c:v>1061.1475856906241</c:v>
                </c:pt>
                <c:pt idx="51">
                  <c:v>1067.5123401276742</c:v>
                </c:pt>
                <c:pt idx="52">
                  <c:v>1024.5502476775853</c:v>
                </c:pt>
                <c:pt idx="53">
                  <c:v>1021.3678704590602</c:v>
                </c:pt>
                <c:pt idx="54">
                  <c:v>1013.4119274127474</c:v>
                </c:pt>
                <c:pt idx="55">
                  <c:v>1019.7766818497977</c:v>
                </c:pt>
                <c:pt idx="56">
                  <c:v>1054.7828312535737</c:v>
                </c:pt>
                <c:pt idx="57">
                  <c:v>1053.1916426443111</c:v>
                </c:pt>
                <c:pt idx="58">
                  <c:v>1121.6127528426007</c:v>
                </c:pt>
                <c:pt idx="59">
                  <c:v>1170.9395997297395</c:v>
                </c:pt>
                <c:pt idx="60">
                  <c:v>1190.0338630408901</c:v>
                </c:pt>
                <c:pt idx="61">
                  <c:v>1186.8514858223648</c:v>
                </c:pt>
                <c:pt idx="62">
                  <c:v>1191.6250516501527</c:v>
                </c:pt>
                <c:pt idx="63">
                  <c:v>1217.0840693983532</c:v>
                </c:pt>
                <c:pt idx="64">
                  <c:v>1232.9959554909788</c:v>
                </c:pt>
                <c:pt idx="65">
                  <c:v>1185.2602972131024</c:v>
                </c:pt>
                <c:pt idx="66">
                  <c:v>1183.66910860384</c:v>
                </c:pt>
                <c:pt idx="67">
                  <c:v>1155.0277136371142</c:v>
                </c:pt>
                <c:pt idx="68">
                  <c:v>1167.7572225112144</c:v>
                </c:pt>
                <c:pt idx="69">
                  <c:v>1153.4365250278515</c:v>
                </c:pt>
                <c:pt idx="70">
                  <c:v>1073.8770945647243</c:v>
                </c:pt>
                <c:pt idx="71">
                  <c:v>1016.5943046312726</c:v>
                </c:pt>
                <c:pt idx="72">
                  <c:v>973.63221218118383</c:v>
                </c:pt>
                <c:pt idx="73">
                  <c:v>976.81458939970901</c:v>
                </c:pt>
                <c:pt idx="74">
                  <c:v>1352.3351011856696</c:v>
                </c:pt>
                <c:pt idx="75">
                  <c:v>1371.4293644968202</c:v>
                </c:pt>
                <c:pt idx="76">
                  <c:v>1387.3412505894455</c:v>
                </c:pt>
                <c:pt idx="77">
                  <c:v>1500.3156418470862</c:v>
                </c:pt>
                <c:pt idx="78">
                  <c:v>1548.0513001249626</c:v>
                </c:pt>
                <c:pt idx="79">
                  <c:v>1606.9252786676768</c:v>
                </c:pt>
                <c:pt idx="80">
                  <c:v>1637.1578622436652</c:v>
                </c:pt>
                <c:pt idx="81">
                  <c:v>1186.8514858223648</c:v>
                </c:pt>
                <c:pt idx="82">
                  <c:v>1218.6752580076159</c:v>
                </c:pt>
                <c:pt idx="83">
                  <c:v>1272.7756707225424</c:v>
                </c:pt>
                <c:pt idx="84">
                  <c:v>1256.8637846299171</c:v>
                </c:pt>
                <c:pt idx="85">
                  <c:v>1314.1465745633684</c:v>
                </c:pt>
                <c:pt idx="86">
                  <c:v>1317.3289517818937</c:v>
                </c:pt>
                <c:pt idx="87">
                  <c:v>1338.0144037023067</c:v>
                </c:pt>
                <c:pt idx="88">
                  <c:v>1503.4980190656113</c:v>
                </c:pt>
                <c:pt idx="89">
                  <c:v>1468.4918696618354</c:v>
                </c:pt>
                <c:pt idx="90">
                  <c:v>1417.5738341654339</c:v>
                </c:pt>
                <c:pt idx="91">
                  <c:v>1473.2654354896231</c:v>
                </c:pt>
                <c:pt idx="92">
                  <c:v>1517.8187165489744</c:v>
                </c:pt>
                <c:pt idx="93">
                  <c:v>1560.7808089990631</c:v>
                </c:pt>
                <c:pt idx="94">
                  <c:v>1543.2777342971751</c:v>
                </c:pt>
                <c:pt idx="95">
                  <c:v>1484.4037557544609</c:v>
                </c:pt>
                <c:pt idx="96">
                  <c:v>1492.3596988007735</c:v>
                </c:pt>
                <c:pt idx="97">
                  <c:v>1501.9068304563489</c:v>
                </c:pt>
                <c:pt idx="98">
                  <c:v>1439.8504746951096</c:v>
                </c:pt>
                <c:pt idx="99">
                  <c:v>1363.4734214505074</c:v>
                </c:pt>
                <c:pt idx="100">
                  <c:v>1314.1465745633684</c:v>
                </c:pt>
                <c:pt idx="101">
                  <c:v>1301.4170656892682</c:v>
                </c:pt>
                <c:pt idx="102">
                  <c:v>1331.6496492652566</c:v>
                </c:pt>
                <c:pt idx="103">
                  <c:v>1339.6055923115694</c:v>
                </c:pt>
                <c:pt idx="104">
                  <c:v>1366.6557986690327</c:v>
                </c:pt>
                <c:pt idx="105">
                  <c:v>1358.6998556227197</c:v>
                </c:pt>
                <c:pt idx="106">
                  <c:v>1353.9262897949322</c:v>
                </c:pt>
                <c:pt idx="107">
                  <c:v>1358.6998556227197</c:v>
                </c:pt>
                <c:pt idx="108">
                  <c:v>1342.7879695300944</c:v>
                </c:pt>
                <c:pt idx="109">
                  <c:v>1309.3730087355809</c:v>
                </c:pt>
                <c:pt idx="110">
                  <c:v>1296.6434998614807</c:v>
                </c:pt>
                <c:pt idx="111">
                  <c:v>1260.0461618484421</c:v>
                </c:pt>
                <c:pt idx="112">
                  <c:v>1252.0902188021291</c:v>
                </c:pt>
                <c:pt idx="113">
                  <c:v>1256.8637846299171</c:v>
                </c:pt>
                <c:pt idx="114">
                  <c:v>1245.7254643650792</c:v>
                </c:pt>
                <c:pt idx="115">
                  <c:v>1266.4109162854922</c:v>
                </c:pt>
                <c:pt idx="116">
                  <c:v>1269.5932935040173</c:v>
                </c:pt>
                <c:pt idx="117">
                  <c:v>1271.18448211328</c:v>
                </c:pt>
                <c:pt idx="118">
                  <c:v>1268.0021048947547</c:v>
                </c:pt>
                <c:pt idx="119">
                  <c:v>1215.4928807890908</c:v>
                </c:pt>
                <c:pt idx="120">
                  <c:v>1244.1342757558166</c:v>
                </c:pt>
                <c:pt idx="121">
                  <c:v>1228.2223896631913</c:v>
                </c:pt>
                <c:pt idx="122">
                  <c:v>1197.9898060872026</c:v>
                </c:pt>
                <c:pt idx="123">
                  <c:v>1201.1721833057277</c:v>
                </c:pt>
                <c:pt idx="124">
                  <c:v>1190.0338630408901</c:v>
                </c:pt>
                <c:pt idx="125">
                  <c:v>1196.3986174779402</c:v>
                </c:pt>
                <c:pt idx="126">
                  <c:v>1253.6814074113918</c:v>
                </c:pt>
                <c:pt idx="127">
                  <c:v>1244.1342757558166</c:v>
                </c:pt>
                <c:pt idx="128">
                  <c:v>1258.4549732391795</c:v>
                </c:pt>
                <c:pt idx="129">
                  <c:v>1312.555385954106</c:v>
                </c:pt>
                <c:pt idx="130">
                  <c:v>1197.9898060872026</c:v>
                </c:pt>
                <c:pt idx="131">
                  <c:v>1207.536937742778</c:v>
                </c:pt>
                <c:pt idx="132">
                  <c:v>1218.6752580076159</c:v>
                </c:pt>
                <c:pt idx="133">
                  <c:v>1239.3607099280289</c:v>
                </c:pt>
                <c:pt idx="134">
                  <c:v>1236.1783327095036</c:v>
                </c:pt>
                <c:pt idx="135">
                  <c:v>1272.7756707225424</c:v>
                </c:pt>
                <c:pt idx="136">
                  <c:v>1255.2725960206544</c:v>
                </c:pt>
                <c:pt idx="137">
                  <c:v>1417.5738341654339</c:v>
                </c:pt>
                <c:pt idx="138">
                  <c:v>1428.7121544302718</c:v>
                </c:pt>
                <c:pt idx="139">
                  <c:v>1431.8945316487968</c:v>
                </c:pt>
                <c:pt idx="140">
                  <c:v>1476.4478127081481</c:v>
                </c:pt>
                <c:pt idx="141">
                  <c:v>1443.0328519136347</c:v>
                </c:pt>
                <c:pt idx="142">
                  <c:v>1444.6240405228973</c:v>
                </c:pt>
                <c:pt idx="143">
                  <c:v>1444.6240405228973</c:v>
                </c:pt>
                <c:pt idx="144">
                  <c:v>1427.1209658210093</c:v>
                </c:pt>
                <c:pt idx="145">
                  <c:v>1430.3033430395342</c:v>
                </c:pt>
                <c:pt idx="146">
                  <c:v>1423.9385886024843</c:v>
                </c:pt>
                <c:pt idx="147">
                  <c:v>1400.070759463546</c:v>
                </c:pt>
                <c:pt idx="148">
                  <c:v>1455.7623607877351</c:v>
                </c:pt>
                <c:pt idx="149">
                  <c:v>1435.0769088673221</c:v>
                </c:pt>
                <c:pt idx="150">
                  <c:v>1446.2152291321597</c:v>
                </c:pt>
                <c:pt idx="151">
                  <c:v>1408.0267025098588</c:v>
                </c:pt>
                <c:pt idx="152">
                  <c:v>1431.8945316487968</c:v>
                </c:pt>
                <c:pt idx="153">
                  <c:v>1463.7183038340479</c:v>
                </c:pt>
                <c:pt idx="154">
                  <c:v>1495.5420760192987</c:v>
                </c:pt>
                <c:pt idx="155">
                  <c:v>1473.2654354896231</c:v>
                </c:pt>
                <c:pt idx="156">
                  <c:v>1514.6363393304491</c:v>
                </c:pt>
                <c:pt idx="157">
                  <c:v>1503.4980190656113</c:v>
                </c:pt>
                <c:pt idx="158">
                  <c:v>1559.1896203898004</c:v>
                </c:pt>
                <c:pt idx="159">
                  <c:v>1533.7306026415999</c:v>
                </c:pt>
                <c:pt idx="160">
                  <c:v>1532.1394140323373</c:v>
                </c:pt>
                <c:pt idx="161">
                  <c:v>1266.4109162854922</c:v>
                </c:pt>
                <c:pt idx="162">
                  <c:v>1419.1650227746964</c:v>
                </c:pt>
                <c:pt idx="163">
                  <c:v>1447.8064177414224</c:v>
                </c:pt>
                <c:pt idx="164">
                  <c:v>1470.083058271098</c:v>
                </c:pt>
                <c:pt idx="165">
                  <c:v>1508.271584893399</c:v>
                </c:pt>
                <c:pt idx="166">
                  <c:v>1492.3596988007735</c:v>
                </c:pt>
                <c:pt idx="167">
                  <c:v>1492.3596988007735</c:v>
                </c:pt>
                <c:pt idx="168">
                  <c:v>1479.6301899266732</c:v>
                </c:pt>
                <c:pt idx="169">
                  <c:v>1489.1773215822484</c:v>
                </c:pt>
                <c:pt idx="170">
                  <c:v>1509.8627735026616</c:v>
                </c:pt>
                <c:pt idx="171">
                  <c:v>1501.9068304563489</c:v>
                </c:pt>
                <c:pt idx="172">
                  <c:v>1485.9949443637236</c:v>
                </c:pt>
                <c:pt idx="173">
                  <c:v>1492.3596988007735</c:v>
                </c:pt>
                <c:pt idx="174">
                  <c:v>1466.900681052573</c:v>
                </c:pt>
                <c:pt idx="175">
                  <c:v>1694.4406521771168</c:v>
                </c:pt>
                <c:pt idx="176">
                  <c:v>1536.9129798601248</c:v>
                </c:pt>
                <c:pt idx="177">
                  <c:v>1484.4037557544609</c:v>
                </c:pt>
                <c:pt idx="178">
                  <c:v>1452.5799835692098</c:v>
                </c:pt>
                <c:pt idx="179">
                  <c:v>1384.1588733709204</c:v>
                </c:pt>
                <c:pt idx="180">
                  <c:v>1379.385307543133</c:v>
                </c:pt>
                <c:pt idx="181">
                  <c:v>1368.2469872782951</c:v>
                </c:pt>
                <c:pt idx="182">
                  <c:v>1323.6937062189438</c:v>
                </c:pt>
                <c:pt idx="183">
                  <c:v>1291.869934033693</c:v>
                </c:pt>
                <c:pt idx="184">
                  <c:v>1232.9959554909788</c:v>
                </c:pt>
                <c:pt idx="185">
                  <c:v>1234.5871441002414</c:v>
                </c:pt>
                <c:pt idx="186">
                  <c:v>1110.4744325777629</c:v>
                </c:pt>
                <c:pt idx="187">
                  <c:v>1100.9273009221874</c:v>
                </c:pt>
                <c:pt idx="188">
                  <c:v>1115.2479984055503</c:v>
                </c:pt>
                <c:pt idx="189">
                  <c:v>1151.8453364185889</c:v>
                </c:pt>
                <c:pt idx="190">
                  <c:v>1121.6127528426007</c:v>
                </c:pt>
                <c:pt idx="191">
                  <c:v>1104.1096781407127</c:v>
                </c:pt>
                <c:pt idx="192">
                  <c:v>1035.6885679424231</c:v>
                </c:pt>
                <c:pt idx="193">
                  <c:v>1143.8893933722761</c:v>
                </c:pt>
                <c:pt idx="194">
                  <c:v>1147.0717705908012</c:v>
                </c:pt>
                <c:pt idx="195">
                  <c:v>1120.0215642333378</c:v>
                </c:pt>
                <c:pt idx="196">
                  <c:v>1021.3678704590602</c:v>
                </c:pt>
                <c:pt idx="197">
                  <c:v>1002.2736071479097</c:v>
                </c:pt>
                <c:pt idx="198">
                  <c:v>1000.6824185386472</c:v>
                </c:pt>
                <c:pt idx="199">
                  <c:v>1019.7766818497977</c:v>
                </c:pt>
                <c:pt idx="200">
                  <c:v>1011.8207388034849</c:v>
                </c:pt>
                <c:pt idx="201">
                  <c:v>999.09122992938467</c:v>
                </c:pt>
                <c:pt idx="202">
                  <c:v>1008.6383615849599</c:v>
                </c:pt>
                <c:pt idx="203">
                  <c:v>1034.0973793331605</c:v>
                </c:pt>
                <c:pt idx="204">
                  <c:v>1038.8709451609482</c:v>
                </c:pt>
                <c:pt idx="205">
                  <c:v>1021.3678704590602</c:v>
                </c:pt>
                <c:pt idx="206">
                  <c:v>997.50004132012202</c:v>
                </c:pt>
                <c:pt idx="207">
                  <c:v>1002.2736071479097</c:v>
                </c:pt>
                <c:pt idx="208">
                  <c:v>1013.4119274127474</c:v>
                </c:pt>
                <c:pt idx="209">
                  <c:v>994.31766410159696</c:v>
                </c:pt>
                <c:pt idx="210">
                  <c:v>916.34942224773226</c:v>
                </c:pt>
                <c:pt idx="211">
                  <c:v>868.61376396985588</c:v>
                </c:pt>
                <c:pt idx="212">
                  <c:v>825.65167151976709</c:v>
                </c:pt>
                <c:pt idx="213">
                  <c:v>800.19265377156648</c:v>
                </c:pt>
                <c:pt idx="214">
                  <c:v>719.04203469917661</c:v>
                </c:pt>
                <c:pt idx="215">
                  <c:v>698.3565827787636</c:v>
                </c:pt>
                <c:pt idx="216">
                  <c:v>696.76539416950106</c:v>
                </c:pt>
                <c:pt idx="217">
                  <c:v>668.12399920277517</c:v>
                </c:pt>
                <c:pt idx="218">
                  <c:v>664.94162198425011</c:v>
                </c:pt>
                <c:pt idx="219">
                  <c:v>656.98567893793734</c:v>
                </c:pt>
                <c:pt idx="220">
                  <c:v>650.62092450088721</c:v>
                </c:pt>
                <c:pt idx="221">
                  <c:v>647.43854728236215</c:v>
                </c:pt>
                <c:pt idx="222">
                  <c:v>639.48260423604938</c:v>
                </c:pt>
                <c:pt idx="223">
                  <c:v>637.89141562678685</c:v>
                </c:pt>
                <c:pt idx="224">
                  <c:v>625.16190675268649</c:v>
                </c:pt>
                <c:pt idx="225">
                  <c:v>604.47645483227348</c:v>
                </c:pt>
                <c:pt idx="226">
                  <c:v>596.52051178596071</c:v>
                </c:pt>
                <c:pt idx="227">
                  <c:v>594.92932317669806</c:v>
                </c:pt>
                <c:pt idx="228">
                  <c:v>594.92932317669806</c:v>
                </c:pt>
                <c:pt idx="229">
                  <c:v>596.52051178596071</c:v>
                </c:pt>
                <c:pt idx="230">
                  <c:v>582.19981430259782</c:v>
                </c:pt>
                <c:pt idx="231">
                  <c:v>566.28792820997228</c:v>
                </c:pt>
                <c:pt idx="232">
                  <c:v>593.33813456743565</c:v>
                </c:pt>
                <c:pt idx="233">
                  <c:v>580.60862569333517</c:v>
                </c:pt>
                <c:pt idx="234">
                  <c:v>547.19366489882168</c:v>
                </c:pt>
                <c:pt idx="235">
                  <c:v>515.36989271357083</c:v>
                </c:pt>
                <c:pt idx="236">
                  <c:v>504.23157244873306</c:v>
                </c:pt>
                <c:pt idx="237">
                  <c:v>502.64038383947047</c:v>
                </c:pt>
                <c:pt idx="238">
                  <c:v>481.9549319190574</c:v>
                </c:pt>
                <c:pt idx="239">
                  <c:v>438.99283946896867</c:v>
                </c:pt>
                <c:pt idx="240">
                  <c:v>434.21927364118108</c:v>
                </c:pt>
                <c:pt idx="241">
                  <c:v>446.94878251528138</c:v>
                </c:pt>
                <c:pt idx="242">
                  <c:v>451.72234834306903</c:v>
                </c:pt>
                <c:pt idx="243">
                  <c:v>440.58402807823126</c:v>
                </c:pt>
                <c:pt idx="244">
                  <c:v>442.17521668749373</c:v>
                </c:pt>
                <c:pt idx="245">
                  <c:v>434.21927364118108</c:v>
                </c:pt>
                <c:pt idx="246">
                  <c:v>443.76640529675632</c:v>
                </c:pt>
                <c:pt idx="247">
                  <c:v>440.58402807823126</c:v>
                </c:pt>
                <c:pt idx="248">
                  <c:v>423.08095337634325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C-40FD-AEED-BF78DBEB01D9}"/>
            </c:ext>
          </c:extLst>
        </c:ser>
        <c:ser>
          <c:idx val="5"/>
          <c:order val="9"/>
          <c:spPr>
            <a:ln w="1905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Cálculos!$A$15:$A$222</c:f>
              <c:numCache>
                <c:formatCode>d\-mmm</c:formatCode>
                <c:ptCount val="208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  <c:pt idx="147">
                  <c:v>44368</c:v>
                </c:pt>
                <c:pt idx="148">
                  <c:v>44369</c:v>
                </c:pt>
                <c:pt idx="149">
                  <c:v>44370</c:v>
                </c:pt>
                <c:pt idx="150">
                  <c:v>44371</c:v>
                </c:pt>
                <c:pt idx="151">
                  <c:v>44372</c:v>
                </c:pt>
                <c:pt idx="152">
                  <c:v>44373</c:v>
                </c:pt>
                <c:pt idx="153">
                  <c:v>44374</c:v>
                </c:pt>
                <c:pt idx="154">
                  <c:v>44375</c:v>
                </c:pt>
                <c:pt idx="155">
                  <c:v>44376</c:v>
                </c:pt>
                <c:pt idx="156">
                  <c:v>44377</c:v>
                </c:pt>
                <c:pt idx="157">
                  <c:v>44378</c:v>
                </c:pt>
                <c:pt idx="158">
                  <c:v>44379</c:v>
                </c:pt>
                <c:pt idx="159">
                  <c:v>44380</c:v>
                </c:pt>
                <c:pt idx="160">
                  <c:v>44381</c:v>
                </c:pt>
                <c:pt idx="161">
                  <c:v>44382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44387</c:v>
                </c:pt>
                <c:pt idx="167">
                  <c:v>44388</c:v>
                </c:pt>
                <c:pt idx="168">
                  <c:v>44389</c:v>
                </c:pt>
                <c:pt idx="169">
                  <c:v>44390</c:v>
                </c:pt>
                <c:pt idx="170">
                  <c:v>44391</c:v>
                </c:pt>
                <c:pt idx="171">
                  <c:v>44392</c:v>
                </c:pt>
                <c:pt idx="172">
                  <c:v>44393</c:v>
                </c:pt>
                <c:pt idx="173">
                  <c:v>44394</c:v>
                </c:pt>
                <c:pt idx="174">
                  <c:v>44395</c:v>
                </c:pt>
                <c:pt idx="175">
                  <c:v>44396</c:v>
                </c:pt>
                <c:pt idx="176">
                  <c:v>44397</c:v>
                </c:pt>
                <c:pt idx="177">
                  <c:v>44398</c:v>
                </c:pt>
                <c:pt idx="178">
                  <c:v>44399</c:v>
                </c:pt>
                <c:pt idx="179">
                  <c:v>44400</c:v>
                </c:pt>
                <c:pt idx="180">
                  <c:v>44401</c:v>
                </c:pt>
                <c:pt idx="181">
                  <c:v>44402</c:v>
                </c:pt>
                <c:pt idx="182">
                  <c:v>44403</c:v>
                </c:pt>
                <c:pt idx="183">
                  <c:v>44404</c:v>
                </c:pt>
                <c:pt idx="184">
                  <c:v>44405</c:v>
                </c:pt>
                <c:pt idx="185">
                  <c:v>44406</c:v>
                </c:pt>
                <c:pt idx="186">
                  <c:v>44407</c:v>
                </c:pt>
                <c:pt idx="187">
                  <c:v>44408</c:v>
                </c:pt>
                <c:pt idx="188">
                  <c:v>44409</c:v>
                </c:pt>
                <c:pt idx="189">
                  <c:v>44410</c:v>
                </c:pt>
                <c:pt idx="190">
                  <c:v>44411</c:v>
                </c:pt>
                <c:pt idx="191">
                  <c:v>44412</c:v>
                </c:pt>
                <c:pt idx="192">
                  <c:v>44413</c:v>
                </c:pt>
                <c:pt idx="193">
                  <c:v>44414</c:v>
                </c:pt>
                <c:pt idx="194">
                  <c:v>44415</c:v>
                </c:pt>
                <c:pt idx="195">
                  <c:v>44416</c:v>
                </c:pt>
                <c:pt idx="196">
                  <c:v>44417</c:v>
                </c:pt>
                <c:pt idx="197">
                  <c:v>44418</c:v>
                </c:pt>
                <c:pt idx="198">
                  <c:v>44419</c:v>
                </c:pt>
                <c:pt idx="199">
                  <c:v>44420</c:v>
                </c:pt>
                <c:pt idx="200">
                  <c:v>44421</c:v>
                </c:pt>
                <c:pt idx="201">
                  <c:v>44422</c:v>
                </c:pt>
                <c:pt idx="202">
                  <c:v>44423</c:v>
                </c:pt>
                <c:pt idx="203">
                  <c:v>44424</c:v>
                </c:pt>
                <c:pt idx="204">
                  <c:v>44425</c:v>
                </c:pt>
                <c:pt idx="205">
                  <c:v>44426</c:v>
                </c:pt>
                <c:pt idx="206">
                  <c:v>44427</c:v>
                </c:pt>
                <c:pt idx="207">
                  <c:v>44428</c:v>
                </c:pt>
              </c:numCache>
            </c:numRef>
          </c:xVal>
          <c:yVal>
            <c:numRef>
              <c:f>Cálculos!$H$15:$H$222</c:f>
              <c:numCache>
                <c:formatCode>0</c:formatCode>
                <c:ptCount val="208"/>
                <c:pt idx="0">
                  <c:v>1185.7368652095679</c:v>
                </c:pt>
                <c:pt idx="1">
                  <c:v>1132.7594430597362</c:v>
                </c:pt>
                <c:pt idx="2">
                  <c:v>1100.2894101291943</c:v>
                </c:pt>
                <c:pt idx="3">
                  <c:v>1054.1477843857926</c:v>
                </c:pt>
                <c:pt idx="4">
                  <c:v>1054.1477843857926</c:v>
                </c:pt>
                <c:pt idx="5">
                  <c:v>1079.7820209099048</c:v>
                </c:pt>
                <c:pt idx="6">
                  <c:v>1047.3119879793628</c:v>
                </c:pt>
                <c:pt idx="7">
                  <c:v>1072.9462245034747</c:v>
                </c:pt>
                <c:pt idx="8">
                  <c:v>1066.1104280970449</c:v>
                </c:pt>
                <c:pt idx="9">
                  <c:v>1062.6925298938299</c:v>
                </c:pt>
                <c:pt idx="10">
                  <c:v>989.20771852470875</c:v>
                </c:pt>
                <c:pt idx="11">
                  <c:v>951.61083828934443</c:v>
                </c:pt>
                <c:pt idx="12">
                  <c:v>905.46921254594281</c:v>
                </c:pt>
                <c:pt idx="13">
                  <c:v>905.46921254594281</c:v>
                </c:pt>
                <c:pt idx="14">
                  <c:v>854.2007394977187</c:v>
                </c:pt>
                <c:pt idx="15">
                  <c:v>936.2302963748773</c:v>
                </c:pt>
                <c:pt idx="16">
                  <c:v>929.39449996844735</c:v>
                </c:pt>
                <c:pt idx="17">
                  <c:v>996.04351493113859</c:v>
                </c:pt>
                <c:pt idx="18">
                  <c:v>1050.7298861825777</c:v>
                </c:pt>
                <c:pt idx="19">
                  <c:v>1096.8715119259793</c:v>
                </c:pt>
                <c:pt idx="20">
                  <c:v>1172.065272396708</c:v>
                </c:pt>
                <c:pt idx="21">
                  <c:v>1228.4605927497546</c:v>
                </c:pt>
                <c:pt idx="22">
                  <c:v>1166.9384250918856</c:v>
                </c:pt>
                <c:pt idx="23">
                  <c:v>1119.0878502468765</c:v>
                </c:pt>
                <c:pt idx="24">
                  <c:v>1105.4162574340166</c:v>
                </c:pt>
                <c:pt idx="25">
                  <c:v>1078.0730718082971</c:v>
                </c:pt>
                <c:pt idx="26">
                  <c:v>1060.9835807922225</c:v>
                </c:pt>
                <c:pt idx="27">
                  <c:v>1011.4240568456059</c:v>
                </c:pt>
                <c:pt idx="28">
                  <c:v>972.11822750863405</c:v>
                </c:pt>
                <c:pt idx="29">
                  <c:v>943.06609278130713</c:v>
                </c:pt>
                <c:pt idx="30">
                  <c:v>1054.1477843857926</c:v>
                </c:pt>
                <c:pt idx="31">
                  <c:v>1028.5135478616808</c:v>
                </c:pt>
                <c:pt idx="32">
                  <c:v>1052.4388352841852</c:v>
                </c:pt>
                <c:pt idx="33">
                  <c:v>1098.5804610275868</c:v>
                </c:pt>
                <c:pt idx="34">
                  <c:v>1113.9610029420539</c:v>
                </c:pt>
                <c:pt idx="35">
                  <c:v>1131.0504939581288</c:v>
                </c:pt>
                <c:pt idx="36">
                  <c:v>1127.6325957549138</c:v>
                </c:pt>
                <c:pt idx="37">
                  <c:v>1134.4683921613437</c:v>
                </c:pt>
                <c:pt idx="38">
                  <c:v>1139.5952394661663</c:v>
                </c:pt>
                <c:pt idx="39">
                  <c:v>1129.3415448565213</c:v>
                </c:pt>
                <c:pt idx="40">
                  <c:v>1055.8567334874001</c:v>
                </c:pt>
                <c:pt idx="41">
                  <c:v>1033.6403951665029</c:v>
                </c:pt>
                <c:pt idx="42">
                  <c:v>1004.588260439176</c:v>
                </c:pt>
                <c:pt idx="43">
                  <c:v>1018.2598532520358</c:v>
                </c:pt>
                <c:pt idx="44">
                  <c:v>958.44663469577426</c:v>
                </c:pt>
                <c:pt idx="45">
                  <c:v>932.81239817166227</c:v>
                </c:pt>
                <c:pt idx="46">
                  <c:v>978.954023915064</c:v>
                </c:pt>
                <c:pt idx="47">
                  <c:v>977.24507481345654</c:v>
                </c:pt>
                <c:pt idx="48">
                  <c:v>980.66297301667146</c:v>
                </c:pt>
                <c:pt idx="49">
                  <c:v>980.66297301667146</c:v>
                </c:pt>
                <c:pt idx="50">
                  <c:v>968.70032930541925</c:v>
                </c:pt>
                <c:pt idx="51">
                  <c:v>977.24507481345654</c:v>
                </c:pt>
                <c:pt idx="52">
                  <c:v>994.33456582953113</c:v>
                </c:pt>
                <c:pt idx="53">
                  <c:v>1018.2598532520358</c:v>
                </c:pt>
                <c:pt idx="54">
                  <c:v>1019.9688023536432</c:v>
                </c:pt>
                <c:pt idx="55">
                  <c:v>1011.4240568456059</c:v>
                </c:pt>
                <c:pt idx="56">
                  <c:v>1050.7298861825777</c:v>
                </c:pt>
                <c:pt idx="57">
                  <c:v>1062.6925298938299</c:v>
                </c:pt>
                <c:pt idx="58">
                  <c:v>1054.1477843857926</c:v>
                </c:pt>
                <c:pt idx="59">
                  <c:v>1069.5283263002598</c:v>
                </c:pt>
                <c:pt idx="60">
                  <c:v>1019.9688023536432</c:v>
                </c:pt>
                <c:pt idx="61">
                  <c:v>1060.9835807922225</c:v>
                </c:pt>
                <c:pt idx="62">
                  <c:v>1134.4683921613437</c:v>
                </c:pt>
                <c:pt idx="63">
                  <c:v>1101.9983592308017</c:v>
                </c:pt>
                <c:pt idx="64">
                  <c:v>1115.6699520436616</c:v>
                </c:pt>
                <c:pt idx="65">
                  <c:v>1168.6473741934929</c:v>
                </c:pt>
                <c:pt idx="66">
                  <c:v>1148.1399849742033</c:v>
                </c:pt>
                <c:pt idx="67">
                  <c:v>1119.0878502468765</c:v>
                </c:pt>
                <c:pt idx="68">
                  <c:v>1071.2372754018672</c:v>
                </c:pt>
                <c:pt idx="69">
                  <c:v>1016.5509041504283</c:v>
                </c:pt>
                <c:pt idx="70">
                  <c:v>1055.8567334874001</c:v>
                </c:pt>
                <c:pt idx="71">
                  <c:v>1026.8045987600731</c:v>
                </c:pt>
                <c:pt idx="72">
                  <c:v>1002.8793113375685</c:v>
                </c:pt>
                <c:pt idx="73">
                  <c:v>1050.7298861825777</c:v>
                </c:pt>
                <c:pt idx="74">
                  <c:v>1067.8193771986523</c:v>
                </c:pt>
                <c:pt idx="75">
                  <c:v>1235.2963891561844</c:v>
                </c:pt>
                <c:pt idx="76">
                  <c:v>1219.9158472417171</c:v>
                </c:pt>
                <c:pt idx="77">
                  <c:v>1175.4831705999229</c:v>
                </c:pt>
                <c:pt idx="78">
                  <c:v>1237.0053382577917</c:v>
                </c:pt>
                <c:pt idx="79">
                  <c:v>1230.1695418513618</c:v>
                </c:pt>
                <c:pt idx="80">
                  <c:v>1283.1469640011935</c:v>
                </c:pt>
                <c:pt idx="81">
                  <c:v>1276.3111675947634</c:v>
                </c:pt>
                <c:pt idx="82">
                  <c:v>1269.4753711883336</c:v>
                </c:pt>
                <c:pt idx="83">
                  <c:v>1344.6691316590623</c:v>
                </c:pt>
                <c:pt idx="84">
                  <c:v>1336.1243861510252</c:v>
                </c:pt>
                <c:pt idx="85">
                  <c:v>1315.6169969317355</c:v>
                </c:pt>
                <c:pt idx="86">
                  <c:v>1334.4154370494175</c:v>
                </c:pt>
                <c:pt idx="87">
                  <c:v>1457.4597723651555</c:v>
                </c:pt>
                <c:pt idx="88">
                  <c:v>1556.5788202583885</c:v>
                </c:pt>
                <c:pt idx="89">
                  <c:v>1527.5266855310615</c:v>
                </c:pt>
                <c:pt idx="90">
                  <c:v>1454.0418741619403</c:v>
                </c:pt>
                <c:pt idx="91">
                  <c:v>1664.2426136596591</c:v>
                </c:pt>
                <c:pt idx="92">
                  <c:v>1746.2721705368176</c:v>
                </c:pt>
                <c:pt idx="93">
                  <c:v>1782.1601016705745</c:v>
                </c:pt>
                <c:pt idx="94">
                  <c:v>1647.1531226435845</c:v>
                </c:pt>
                <c:pt idx="95">
                  <c:v>1616.3920388146498</c:v>
                </c:pt>
                <c:pt idx="96">
                  <c:v>1611.2651915098277</c:v>
                </c:pt>
                <c:pt idx="97">
                  <c:v>1606.1383442050051</c:v>
                </c:pt>
                <c:pt idx="98">
                  <c:v>1438.6613322474732</c:v>
                </c:pt>
                <c:pt idx="99">
                  <c:v>1454.0418741619403</c:v>
                </c:pt>
                <c:pt idx="100">
                  <c:v>1390.8107574024639</c:v>
                </c:pt>
                <c:pt idx="101">
                  <c:v>1440.3702813490806</c:v>
                </c:pt>
                <c:pt idx="102">
                  <c:v>1378.8481136912119</c:v>
                </c:pt>
                <c:pt idx="103">
                  <c:v>1349.7959789638849</c:v>
                </c:pt>
                <c:pt idx="104">
                  <c:v>1467.7134669748002</c:v>
                </c:pt>
                <c:pt idx="105">
                  <c:v>1459.1687214667627</c:v>
                </c:pt>
                <c:pt idx="106">
                  <c:v>1366.8854699799595</c:v>
                </c:pt>
                <c:pt idx="107">
                  <c:v>1399.3555029105014</c:v>
                </c:pt>
                <c:pt idx="108">
                  <c:v>1368.5944190815669</c:v>
                </c:pt>
                <c:pt idx="109">
                  <c:v>1418.1539430281834</c:v>
                </c:pt>
                <c:pt idx="110">
                  <c:v>1592.5180198651938</c:v>
                </c:pt>
                <c:pt idx="111">
                  <c:v>1458.6560367362804</c:v>
                </c:pt>
                <c:pt idx="112">
                  <c:v>1573.4974163643024</c:v>
                </c:pt>
                <c:pt idx="113">
                  <c:v>1653.6471292296928</c:v>
                </c:pt>
                <c:pt idx="114">
                  <c:v>1720.6379340127055</c:v>
                </c:pt>
                <c:pt idx="115">
                  <c:v>1635.7031636628144</c:v>
                </c:pt>
                <c:pt idx="116">
                  <c:v>1657.2359223430685</c:v>
                </c:pt>
                <c:pt idx="117">
                  <c:v>1477.7962666742842</c:v>
                </c:pt>
                <c:pt idx="118">
                  <c:v>1334.4154370494175</c:v>
                </c:pt>
                <c:pt idx="119">
                  <c:v>1214.7889999368947</c:v>
                </c:pt>
                <c:pt idx="120">
                  <c:v>1242.1321855626143</c:v>
                </c:pt>
                <c:pt idx="121">
                  <c:v>1213.0800508352872</c:v>
                </c:pt>
                <c:pt idx="122">
                  <c:v>1216.4979490385022</c:v>
                </c:pt>
                <c:pt idx="123">
                  <c:v>1158.3936795838481</c:v>
                </c:pt>
                <c:pt idx="124">
                  <c:v>1165.2294759902779</c:v>
                </c:pt>
                <c:pt idx="125">
                  <c:v>1245.5500837658292</c:v>
                </c:pt>
                <c:pt idx="126">
                  <c:v>1262.6395747819038</c:v>
                </c:pt>
                <c:pt idx="127">
                  <c:v>1315.6169969317355</c:v>
                </c:pt>
                <c:pt idx="128">
                  <c:v>1274.6022184931562</c:v>
                </c:pt>
                <c:pt idx="129">
                  <c:v>1240.4232364610066</c:v>
                </c:pt>
                <c:pt idx="130">
                  <c:v>1237.0053382577917</c:v>
                </c:pt>
                <c:pt idx="131">
                  <c:v>1136.1773412629511</c:v>
                </c:pt>
                <c:pt idx="132">
                  <c:v>1095.1625628243719</c:v>
                </c:pt>
                <c:pt idx="133">
                  <c:v>1057.5656825890076</c:v>
                </c:pt>
                <c:pt idx="134">
                  <c:v>1004.588260439176</c:v>
                </c:pt>
                <c:pt idx="135">
                  <c:v>1023.3867005568582</c:v>
                </c:pt>
                <c:pt idx="136">
                  <c:v>1059.274631690615</c:v>
                </c:pt>
                <c:pt idx="137">
                  <c:v>1057.5656825890076</c:v>
                </c:pt>
                <c:pt idx="138">
                  <c:v>1062.6925298938299</c:v>
                </c:pt>
                <c:pt idx="139">
                  <c:v>1052.4388352841852</c:v>
                </c:pt>
                <c:pt idx="140">
                  <c:v>1049.0209370809703</c:v>
                </c:pt>
                <c:pt idx="141">
                  <c:v>1037.0582933697178</c:v>
                </c:pt>
                <c:pt idx="142">
                  <c:v>1071.2372754018672</c:v>
                </c:pt>
                <c:pt idx="143">
                  <c:v>1030.222496963288</c:v>
                </c:pt>
                <c:pt idx="144">
                  <c:v>1049.0209370809703</c:v>
                </c:pt>
                <c:pt idx="145">
                  <c:v>1117.3789011452689</c:v>
                </c:pt>
                <c:pt idx="146">
                  <c:v>1081.4909700115122</c:v>
                </c:pt>
                <c:pt idx="147">
                  <c:v>1095.1625628243719</c:v>
                </c:pt>
                <c:pt idx="148">
                  <c:v>1096.8715119259793</c:v>
                </c:pt>
                <c:pt idx="149">
                  <c:v>1028.5135478616808</c:v>
                </c:pt>
                <c:pt idx="150">
                  <c:v>1008.0061586423909</c:v>
                </c:pt>
                <c:pt idx="151">
                  <c:v>1002.8793113375685</c:v>
                </c:pt>
                <c:pt idx="152">
                  <c:v>987.49876942310129</c:v>
                </c:pt>
                <c:pt idx="153">
                  <c:v>1037.0582933697178</c:v>
                </c:pt>
                <c:pt idx="154">
                  <c:v>1018.2598532520358</c:v>
                </c:pt>
                <c:pt idx="155">
                  <c:v>1037.0582933697178</c:v>
                </c:pt>
                <c:pt idx="156">
                  <c:v>973.82717661024162</c:v>
                </c:pt>
                <c:pt idx="157">
                  <c:v>1033.6403951665029</c:v>
                </c:pt>
                <c:pt idx="158">
                  <c:v>968.70032930541925</c:v>
                </c:pt>
                <c:pt idx="159">
                  <c:v>943.06609278130713</c:v>
                </c:pt>
                <c:pt idx="160">
                  <c:v>878.12602692022335</c:v>
                </c:pt>
                <c:pt idx="161">
                  <c:v>937.93924547648476</c:v>
                </c:pt>
                <c:pt idx="162">
                  <c:v>922.55870356201751</c:v>
                </c:pt>
                <c:pt idx="163">
                  <c:v>931.10344907005481</c:v>
                </c:pt>
                <c:pt idx="164">
                  <c:v>922.55870356201751</c:v>
                </c:pt>
                <c:pt idx="165">
                  <c:v>951.61083828934443</c:v>
                </c:pt>
                <c:pt idx="166">
                  <c:v>907.17816164755027</c:v>
                </c:pt>
                <c:pt idx="167">
                  <c:v>934.52134727326973</c:v>
                </c:pt>
                <c:pt idx="168">
                  <c:v>874.70812871700832</c:v>
                </c:pt>
                <c:pt idx="169">
                  <c:v>855.90968859932616</c:v>
                </c:pt>
                <c:pt idx="170">
                  <c:v>852.49179039611124</c:v>
                </c:pt>
                <c:pt idx="171">
                  <c:v>821.73070656717687</c:v>
                </c:pt>
                <c:pt idx="172">
                  <c:v>808.05911375431697</c:v>
                </c:pt>
                <c:pt idx="173">
                  <c:v>847.36494309128886</c:v>
                </c:pt>
                <c:pt idx="174">
                  <c:v>854.2007394977187</c:v>
                </c:pt>
                <c:pt idx="175">
                  <c:v>862.74548500575611</c:v>
                </c:pt>
                <c:pt idx="176">
                  <c:v>871.2902305137934</c:v>
                </c:pt>
                <c:pt idx="177">
                  <c:v>854.2007394977187</c:v>
                </c:pt>
                <c:pt idx="178">
                  <c:v>859.32758680254108</c:v>
                </c:pt>
                <c:pt idx="179">
                  <c:v>847.36494309128886</c:v>
                </c:pt>
                <c:pt idx="180">
                  <c:v>828.5665029736067</c:v>
                </c:pt>
                <c:pt idx="181">
                  <c:v>838.82019758325146</c:v>
                </c:pt>
                <c:pt idx="182">
                  <c:v>879.83497602183081</c:v>
                </c:pt>
                <c:pt idx="183">
                  <c:v>922.55870356201751</c:v>
                </c:pt>
                <c:pt idx="184">
                  <c:v>968.70032930541925</c:v>
                </c:pt>
                <c:pt idx="185">
                  <c:v>990.91666762631621</c:v>
                </c:pt>
                <c:pt idx="186">
                  <c:v>1028.5135478616808</c:v>
                </c:pt>
                <c:pt idx="187">
                  <c:v>1057.5656825890076</c:v>
                </c:pt>
                <c:pt idx="188">
                  <c:v>1018.2598532520358</c:v>
                </c:pt>
                <c:pt idx="189">
                  <c:v>968.70032930541925</c:v>
                </c:pt>
                <c:pt idx="190">
                  <c:v>931.10344907005481</c:v>
                </c:pt>
                <c:pt idx="191">
                  <c:v>956.73768559416681</c:v>
                </c:pt>
                <c:pt idx="192">
                  <c:v>994.33456582953113</c:v>
                </c:pt>
                <c:pt idx="193">
                  <c:v>956.73768559416681</c:v>
                </c:pt>
                <c:pt idx="194">
                  <c:v>888.37972152986811</c:v>
                </c:pt>
                <c:pt idx="195">
                  <c:v>907.17816164755027</c:v>
                </c:pt>
                <c:pt idx="196">
                  <c:v>907.17816164755027</c:v>
                </c:pt>
                <c:pt idx="197">
                  <c:v>890.08867063147557</c:v>
                </c:pt>
                <c:pt idx="198">
                  <c:v>804.64121555110205</c:v>
                </c:pt>
                <c:pt idx="199">
                  <c:v>842.23809578646637</c:v>
                </c:pt>
                <c:pt idx="200">
                  <c:v>808.05911375431697</c:v>
                </c:pt>
                <c:pt idx="201">
                  <c:v>808.05911375431697</c:v>
                </c:pt>
                <c:pt idx="202">
                  <c:v>784.13382633181254</c:v>
                </c:pt>
                <c:pt idx="203">
                  <c:v>784.13382633181254</c:v>
                </c:pt>
                <c:pt idx="204">
                  <c:v>784.13382633181254</c:v>
                </c:pt>
                <c:pt idx="205">
                  <c:v>784.13382633181254</c:v>
                </c:pt>
                <c:pt idx="206">
                  <c:v>840.52914668485892</c:v>
                </c:pt>
                <c:pt idx="207">
                  <c:v>840.52914668485892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3C-40FD-AEED-BF78DBEB01D9}"/>
            </c:ext>
          </c:extLst>
        </c:ser>
        <c:ser>
          <c:idx val="4"/>
          <c:order val="1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Cálculos!$A$42:$A$252</c:f>
              <c:numCache>
                <c:formatCode>d\-mmm</c:formatCode>
                <c:ptCount val="211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44359</c:v>
                </c:pt>
                <c:pt idx="112">
                  <c:v>44360</c:v>
                </c:pt>
                <c:pt idx="113">
                  <c:v>44361</c:v>
                </c:pt>
                <c:pt idx="114">
                  <c:v>44362</c:v>
                </c:pt>
                <c:pt idx="115">
                  <c:v>44363</c:v>
                </c:pt>
                <c:pt idx="116">
                  <c:v>44364</c:v>
                </c:pt>
                <c:pt idx="117">
                  <c:v>44365</c:v>
                </c:pt>
                <c:pt idx="118">
                  <c:v>44366</c:v>
                </c:pt>
                <c:pt idx="119">
                  <c:v>44367</c:v>
                </c:pt>
                <c:pt idx="120">
                  <c:v>44368</c:v>
                </c:pt>
                <c:pt idx="121">
                  <c:v>44369</c:v>
                </c:pt>
                <c:pt idx="122">
                  <c:v>44370</c:v>
                </c:pt>
                <c:pt idx="123">
                  <c:v>44371</c:v>
                </c:pt>
                <c:pt idx="124">
                  <c:v>44372</c:v>
                </c:pt>
                <c:pt idx="125">
                  <c:v>44373</c:v>
                </c:pt>
                <c:pt idx="126">
                  <c:v>44374</c:v>
                </c:pt>
                <c:pt idx="127">
                  <c:v>44375</c:v>
                </c:pt>
                <c:pt idx="128">
                  <c:v>44376</c:v>
                </c:pt>
                <c:pt idx="129">
                  <c:v>44377</c:v>
                </c:pt>
                <c:pt idx="130">
                  <c:v>44378</c:v>
                </c:pt>
                <c:pt idx="131">
                  <c:v>44379</c:v>
                </c:pt>
                <c:pt idx="132">
                  <c:v>44380</c:v>
                </c:pt>
                <c:pt idx="133">
                  <c:v>44381</c:v>
                </c:pt>
                <c:pt idx="134">
                  <c:v>44382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44387</c:v>
                </c:pt>
                <c:pt idx="140">
                  <c:v>44388</c:v>
                </c:pt>
                <c:pt idx="141">
                  <c:v>44389</c:v>
                </c:pt>
                <c:pt idx="142">
                  <c:v>44390</c:v>
                </c:pt>
                <c:pt idx="143">
                  <c:v>44391</c:v>
                </c:pt>
                <c:pt idx="144">
                  <c:v>44392</c:v>
                </c:pt>
                <c:pt idx="145">
                  <c:v>44393</c:v>
                </c:pt>
                <c:pt idx="146">
                  <c:v>44394</c:v>
                </c:pt>
                <c:pt idx="147">
                  <c:v>44395</c:v>
                </c:pt>
                <c:pt idx="148">
                  <c:v>44396</c:v>
                </c:pt>
                <c:pt idx="149">
                  <c:v>44397</c:v>
                </c:pt>
                <c:pt idx="150">
                  <c:v>44398</c:v>
                </c:pt>
                <c:pt idx="151">
                  <c:v>44399</c:v>
                </c:pt>
                <c:pt idx="152">
                  <c:v>44400</c:v>
                </c:pt>
                <c:pt idx="153">
                  <c:v>44401</c:v>
                </c:pt>
                <c:pt idx="154">
                  <c:v>44402</c:v>
                </c:pt>
                <c:pt idx="155">
                  <c:v>44403</c:v>
                </c:pt>
                <c:pt idx="156">
                  <c:v>44404</c:v>
                </c:pt>
                <c:pt idx="157">
                  <c:v>44405</c:v>
                </c:pt>
                <c:pt idx="158">
                  <c:v>44406</c:v>
                </c:pt>
                <c:pt idx="159">
                  <c:v>44407</c:v>
                </c:pt>
                <c:pt idx="160">
                  <c:v>44408</c:v>
                </c:pt>
                <c:pt idx="161">
                  <c:v>44409</c:v>
                </c:pt>
                <c:pt idx="162">
                  <c:v>44410</c:v>
                </c:pt>
                <c:pt idx="163">
                  <c:v>44411</c:v>
                </c:pt>
                <c:pt idx="164">
                  <c:v>44412</c:v>
                </c:pt>
                <c:pt idx="165">
                  <c:v>44413</c:v>
                </c:pt>
                <c:pt idx="166">
                  <c:v>44414</c:v>
                </c:pt>
                <c:pt idx="167">
                  <c:v>44415</c:v>
                </c:pt>
                <c:pt idx="168">
                  <c:v>44416</c:v>
                </c:pt>
                <c:pt idx="169">
                  <c:v>44417</c:v>
                </c:pt>
                <c:pt idx="170">
                  <c:v>44418</c:v>
                </c:pt>
                <c:pt idx="171">
                  <c:v>44419</c:v>
                </c:pt>
                <c:pt idx="172">
                  <c:v>44420</c:v>
                </c:pt>
                <c:pt idx="173">
                  <c:v>44421</c:v>
                </c:pt>
                <c:pt idx="174">
                  <c:v>44422</c:v>
                </c:pt>
                <c:pt idx="175">
                  <c:v>44423</c:v>
                </c:pt>
                <c:pt idx="176">
                  <c:v>44424</c:v>
                </c:pt>
                <c:pt idx="177">
                  <c:v>44425</c:v>
                </c:pt>
                <c:pt idx="178">
                  <c:v>44426</c:v>
                </c:pt>
                <c:pt idx="179">
                  <c:v>44427</c:v>
                </c:pt>
                <c:pt idx="180">
                  <c:v>44428</c:v>
                </c:pt>
                <c:pt idx="181">
                  <c:v>44429</c:v>
                </c:pt>
                <c:pt idx="182">
                  <c:v>44430</c:v>
                </c:pt>
                <c:pt idx="183">
                  <c:v>44431</c:v>
                </c:pt>
                <c:pt idx="184">
                  <c:v>44432</c:v>
                </c:pt>
                <c:pt idx="185">
                  <c:v>44433</c:v>
                </c:pt>
                <c:pt idx="186">
                  <c:v>44434</c:v>
                </c:pt>
                <c:pt idx="187">
                  <c:v>44435</c:v>
                </c:pt>
                <c:pt idx="188">
                  <c:v>44436</c:v>
                </c:pt>
                <c:pt idx="189">
                  <c:v>44437</c:v>
                </c:pt>
                <c:pt idx="190">
                  <c:v>44438</c:v>
                </c:pt>
                <c:pt idx="191">
                  <c:v>44439</c:v>
                </c:pt>
                <c:pt idx="192">
                  <c:v>44440</c:v>
                </c:pt>
                <c:pt idx="193">
                  <c:v>44441</c:v>
                </c:pt>
                <c:pt idx="194">
                  <c:v>44442</c:v>
                </c:pt>
                <c:pt idx="195">
                  <c:v>44443</c:v>
                </c:pt>
                <c:pt idx="196">
                  <c:v>44444</c:v>
                </c:pt>
                <c:pt idx="197">
                  <c:v>44445</c:v>
                </c:pt>
                <c:pt idx="198">
                  <c:v>44446</c:v>
                </c:pt>
                <c:pt idx="199">
                  <c:v>44447</c:v>
                </c:pt>
                <c:pt idx="200">
                  <c:v>44448</c:v>
                </c:pt>
                <c:pt idx="201">
                  <c:v>44449</c:v>
                </c:pt>
                <c:pt idx="202">
                  <c:v>44450</c:v>
                </c:pt>
                <c:pt idx="203">
                  <c:v>44451</c:v>
                </c:pt>
                <c:pt idx="204">
                  <c:v>44452</c:v>
                </c:pt>
                <c:pt idx="205">
                  <c:v>44453</c:v>
                </c:pt>
                <c:pt idx="206">
                  <c:v>44454</c:v>
                </c:pt>
                <c:pt idx="207">
                  <c:v>44455</c:v>
                </c:pt>
                <c:pt idx="208">
                  <c:v>44456</c:v>
                </c:pt>
                <c:pt idx="209">
                  <c:v>44457</c:v>
                </c:pt>
                <c:pt idx="210">
                  <c:v>44458</c:v>
                </c:pt>
              </c:numCache>
            </c:numRef>
          </c:xVal>
          <c:yVal>
            <c:numRef>
              <c:f>Cálculos!$G$42:$G$252</c:f>
              <c:numCache>
                <c:formatCode>0</c:formatCode>
                <c:ptCount val="211"/>
                <c:pt idx="0">
                  <c:v>1141.7023564460942</c:v>
                </c:pt>
                <c:pt idx="1">
                  <c:v>1137.9424840070465</c:v>
                </c:pt>
                <c:pt idx="2">
                  <c:v>1119.7583736654706</c:v>
                </c:pt>
                <c:pt idx="3">
                  <c:v>1080.9975068847427</c:v>
                </c:pt>
                <c:pt idx="4">
                  <c:v>1044.1507569820753</c:v>
                </c:pt>
                <c:pt idx="5">
                  <c:v>1038.8869355674087</c:v>
                </c:pt>
                <c:pt idx="6">
                  <c:v>1045.5863446406211</c:v>
                </c:pt>
                <c:pt idx="7">
                  <c:v>1048.936049177227</c:v>
                </c:pt>
                <c:pt idx="8">
                  <c:v>1047.5004615186815</c:v>
                </c:pt>
                <c:pt idx="9">
                  <c:v>1025.9666466404994</c:v>
                </c:pt>
                <c:pt idx="10">
                  <c:v>1035.0587018112874</c:v>
                </c:pt>
                <c:pt idx="11">
                  <c:v>1047.9789907381967</c:v>
                </c:pt>
                <c:pt idx="12">
                  <c:v>1044.6292862015907</c:v>
                </c:pt>
                <c:pt idx="13">
                  <c:v>1041.7581108844997</c:v>
                </c:pt>
                <c:pt idx="14">
                  <c:v>1043.6722277625602</c:v>
                </c:pt>
                <c:pt idx="15">
                  <c:v>1037.9298771283784</c:v>
                </c:pt>
                <c:pt idx="16">
                  <c:v>1045.1078154211059</c:v>
                </c:pt>
                <c:pt idx="17">
                  <c:v>1030.7519388356511</c:v>
                </c:pt>
                <c:pt idx="18">
                  <c:v>1034.5801725917725</c:v>
                </c:pt>
                <c:pt idx="19">
                  <c:v>998.6904811281355</c:v>
                </c:pt>
                <c:pt idx="20">
                  <c:v>1009.2181239574691</c:v>
                </c:pt>
                <c:pt idx="21">
                  <c:v>1023.5740005429237</c:v>
                </c:pt>
                <c:pt idx="22">
                  <c:v>1021.181354445348</c:v>
                </c:pt>
                <c:pt idx="23">
                  <c:v>1019.2672375672872</c:v>
                </c:pt>
                <c:pt idx="24">
                  <c:v>1004.4328317623174</c:v>
                </c:pt>
                <c:pt idx="25">
                  <c:v>1019.7457667868024</c:v>
                </c:pt>
                <c:pt idx="26">
                  <c:v>1023.0954713234086</c:v>
                </c:pt>
                <c:pt idx="27">
                  <c:v>1035.5372310308026</c:v>
                </c:pt>
                <c:pt idx="28">
                  <c:v>1036.9728186893481</c:v>
                </c:pt>
                <c:pt idx="29">
                  <c:v>1069.0342763968638</c:v>
                </c:pt>
                <c:pt idx="30">
                  <c:v>1085.304269860379</c:v>
                </c:pt>
                <c:pt idx="31">
                  <c:v>1102.0527925434096</c:v>
                </c:pt>
                <c:pt idx="32">
                  <c:v>1133.6357210314102</c:v>
                </c:pt>
                <c:pt idx="33">
                  <c:v>1213.5501006904415</c:v>
                </c:pt>
                <c:pt idx="34">
                  <c:v>1221.6850974221993</c:v>
                </c:pt>
                <c:pt idx="35">
                  <c:v>1222.6421558612296</c:v>
                </c:pt>
                <c:pt idx="36">
                  <c:v>1196.3230487878959</c:v>
                </c:pt>
                <c:pt idx="37">
                  <c:v>1197.280107226926</c:v>
                </c:pt>
                <c:pt idx="38">
                  <c:v>1221.6850974221993</c:v>
                </c:pt>
                <c:pt idx="39">
                  <c:v>1202.5439286415929</c:v>
                </c:pt>
                <c:pt idx="40">
                  <c:v>1131.7216041533495</c:v>
                </c:pt>
                <c:pt idx="41">
                  <c:v>1137.4639547875313</c:v>
                </c:pt>
                <c:pt idx="42">
                  <c:v>1161.8689449828044</c:v>
                </c:pt>
                <c:pt idx="43">
                  <c:v>1129.8074872752888</c:v>
                </c:pt>
                <c:pt idx="44">
                  <c:v>1064.2489842017121</c:v>
                </c:pt>
                <c:pt idx="45">
                  <c:v>1087.2183867384399</c:v>
                </c:pt>
                <c:pt idx="46">
                  <c:v>1152.7768898120164</c:v>
                </c:pt>
                <c:pt idx="47">
                  <c:v>1191.5377565927442</c:v>
                </c:pt>
                <c:pt idx="48">
                  <c:v>1194.4089319098352</c:v>
                </c:pt>
                <c:pt idx="49">
                  <c:v>1223.1206850807448</c:v>
                </c:pt>
                <c:pt idx="50">
                  <c:v>1268.1024317151696</c:v>
                </c:pt>
                <c:pt idx="51">
                  <c:v>1346.1026944961404</c:v>
                </c:pt>
                <c:pt idx="52">
                  <c:v>1333.1824055692312</c:v>
                </c:pt>
                <c:pt idx="53">
                  <c:v>1269.5380193737151</c:v>
                </c:pt>
                <c:pt idx="54">
                  <c:v>1243.2189123003814</c:v>
                </c:pt>
                <c:pt idx="55">
                  <c:v>1235.0839155686238</c:v>
                </c:pt>
                <c:pt idx="56">
                  <c:v>1184.359818300017</c:v>
                </c:pt>
                <c:pt idx="57">
                  <c:v>1181.9671722024411</c:v>
                </c:pt>
                <c:pt idx="58">
                  <c:v>1159.9548281047439</c:v>
                </c:pt>
                <c:pt idx="59">
                  <c:v>1147.0345391778346</c:v>
                </c:pt>
                <c:pt idx="60">
                  <c:v>1128.3718996167433</c:v>
                </c:pt>
                <c:pt idx="61">
                  <c:v>1124.0651366411068</c:v>
                </c:pt>
                <c:pt idx="62">
                  <c:v>1119.2798444459554</c:v>
                </c:pt>
                <c:pt idx="63">
                  <c:v>1109.2307308361371</c:v>
                </c:pt>
                <c:pt idx="64">
                  <c:v>1091.046620494561</c:v>
                </c:pt>
                <c:pt idx="65">
                  <c:v>1073.8195685920155</c:v>
                </c:pt>
                <c:pt idx="66">
                  <c:v>1044.6292862015907</c:v>
                </c:pt>
                <c:pt idx="67">
                  <c:v>1032.1875264941964</c:v>
                </c:pt>
                <c:pt idx="68">
                  <c:v>995.8193058110445</c:v>
                </c:pt>
                <c:pt idx="69">
                  <c:v>973.32843249383211</c:v>
                </c:pt>
                <c:pt idx="70">
                  <c:v>949.40197151807411</c:v>
                </c:pt>
                <c:pt idx="71">
                  <c:v>921.64727678619499</c:v>
                </c:pt>
                <c:pt idx="72">
                  <c:v>866.61641654195171</c:v>
                </c:pt>
                <c:pt idx="73">
                  <c:v>844.12554322473932</c:v>
                </c:pt>
                <c:pt idx="74">
                  <c:v>821.63466990752693</c:v>
                </c:pt>
                <c:pt idx="75">
                  <c:v>806.32173488304181</c:v>
                </c:pt>
                <c:pt idx="76">
                  <c:v>797.70820893176904</c:v>
                </c:pt>
                <c:pt idx="77">
                  <c:v>794.83703361467803</c:v>
                </c:pt>
                <c:pt idx="78">
                  <c:v>783.35233234631426</c:v>
                </c:pt>
                <c:pt idx="79">
                  <c:v>795.3155628341932</c:v>
                </c:pt>
                <c:pt idx="80">
                  <c:v>751.76940385831369</c:v>
                </c:pt>
                <c:pt idx="81">
                  <c:v>723.53617990691941</c:v>
                </c:pt>
                <c:pt idx="82">
                  <c:v>690.0391345408583</c:v>
                </c:pt>
                <c:pt idx="83">
                  <c:v>657.02061839431235</c:v>
                </c:pt>
                <c:pt idx="84">
                  <c:v>636.92239117467568</c:v>
                </c:pt>
                <c:pt idx="85">
                  <c:v>607.73210878425107</c:v>
                </c:pt>
                <c:pt idx="86">
                  <c:v>579.97741405237196</c:v>
                </c:pt>
                <c:pt idx="87">
                  <c:v>566.10006668643223</c:v>
                </c:pt>
                <c:pt idx="88">
                  <c:v>536.90978429600773</c:v>
                </c:pt>
                <c:pt idx="89">
                  <c:v>515.37596941782556</c:v>
                </c:pt>
                <c:pt idx="90">
                  <c:v>501.02009283237072</c:v>
                </c:pt>
                <c:pt idx="91">
                  <c:v>492.88509610061311</c:v>
                </c:pt>
                <c:pt idx="92">
                  <c:v>461.78069683212777</c:v>
                </c:pt>
                <c:pt idx="93">
                  <c:v>447.42482024667305</c:v>
                </c:pt>
                <c:pt idx="94">
                  <c:v>434.98306053927894</c:v>
                </c:pt>
                <c:pt idx="95">
                  <c:v>416.32042097818777</c:v>
                </c:pt>
                <c:pt idx="96">
                  <c:v>399.57189829515721</c:v>
                </c:pt>
                <c:pt idx="97">
                  <c:v>383.78043405115699</c:v>
                </c:pt>
                <c:pt idx="98">
                  <c:v>373.25279122182349</c:v>
                </c:pt>
                <c:pt idx="99">
                  <c:v>378.99514185600538</c:v>
                </c:pt>
                <c:pt idx="100">
                  <c:v>345.01956727042915</c:v>
                </c:pt>
                <c:pt idx="101">
                  <c:v>312.00105112388326</c:v>
                </c:pt>
                <c:pt idx="102">
                  <c:v>299.55929141648915</c:v>
                </c:pt>
                <c:pt idx="103">
                  <c:v>295.2525284408527</c:v>
                </c:pt>
                <c:pt idx="104">
                  <c:v>291.90282390424659</c:v>
                </c:pt>
                <c:pt idx="105">
                  <c:v>290.94576546521631</c:v>
                </c:pt>
                <c:pt idx="106">
                  <c:v>281.37518107491309</c:v>
                </c:pt>
                <c:pt idx="107">
                  <c:v>291.42429468473142</c:v>
                </c:pt>
                <c:pt idx="108">
                  <c:v>295.2525284408527</c:v>
                </c:pt>
                <c:pt idx="109">
                  <c:v>297.16664531891331</c:v>
                </c:pt>
                <c:pt idx="110">
                  <c:v>288.55311936764048</c:v>
                </c:pt>
                <c:pt idx="111">
                  <c:v>278.98253497733731</c:v>
                </c:pt>
                <c:pt idx="112">
                  <c:v>268.45489214800386</c:v>
                </c:pt>
                <c:pt idx="113">
                  <c:v>257.92724931867031</c:v>
                </c:pt>
                <c:pt idx="114">
                  <c:v>235.43637600145789</c:v>
                </c:pt>
                <c:pt idx="115">
                  <c:v>222.03755785503347</c:v>
                </c:pt>
                <c:pt idx="116">
                  <c:v>202.89638907442713</c:v>
                </c:pt>
                <c:pt idx="117">
                  <c:v>191.89021702557849</c:v>
                </c:pt>
                <c:pt idx="118">
                  <c:v>186.69475692798537</c:v>
                </c:pt>
                <c:pt idx="119">
                  <c:v>183.6868589767472</c:v>
                </c:pt>
                <c:pt idx="120">
                  <c:v>182.45635526942252</c:v>
                </c:pt>
                <c:pt idx="121">
                  <c:v>169.67278897666043</c:v>
                </c:pt>
                <c:pt idx="122">
                  <c:v>164.40896756199368</c:v>
                </c:pt>
                <c:pt idx="123">
                  <c:v>157.77791980585508</c:v>
                </c:pt>
                <c:pt idx="124">
                  <c:v>155.18018975705849</c:v>
                </c:pt>
                <c:pt idx="125">
                  <c:v>162.49485068393304</c:v>
                </c:pt>
                <c:pt idx="126">
                  <c:v>165.70783258639199</c:v>
                </c:pt>
                <c:pt idx="127">
                  <c:v>160.92254039124037</c:v>
                </c:pt>
                <c:pt idx="128">
                  <c:v>172.95413219619294</c:v>
                </c:pt>
                <c:pt idx="129">
                  <c:v>171.31346058642669</c:v>
                </c:pt>
                <c:pt idx="130">
                  <c:v>166.93833629371665</c:v>
                </c:pt>
                <c:pt idx="131">
                  <c:v>154.22313131802818</c:v>
                </c:pt>
                <c:pt idx="132">
                  <c:v>136.7909954642617</c:v>
                </c:pt>
                <c:pt idx="133">
                  <c:v>129.54469585446074</c:v>
                </c:pt>
                <c:pt idx="134">
                  <c:v>128.92944400079838</c:v>
                </c:pt>
                <c:pt idx="135">
                  <c:v>105.41315092748202</c:v>
                </c:pt>
                <c:pt idx="136">
                  <c:v>94.06517229326542</c:v>
                </c:pt>
                <c:pt idx="137">
                  <c:v>91.809248829836818</c:v>
                </c:pt>
                <c:pt idx="138">
                  <c:v>87.707569805421159</c:v>
                </c:pt>
                <c:pt idx="139">
                  <c:v>85.314923707845367</c:v>
                </c:pt>
                <c:pt idx="140">
                  <c:v>84.426226585888642</c:v>
                </c:pt>
                <c:pt idx="141">
                  <c:v>76.906481707793304</c:v>
                </c:pt>
                <c:pt idx="142">
                  <c:v>74.377112976070322</c:v>
                </c:pt>
                <c:pt idx="143">
                  <c:v>67.677703902858113</c:v>
                </c:pt>
                <c:pt idx="144">
                  <c:v>57.902035561334166</c:v>
                </c:pt>
                <c:pt idx="145">
                  <c:v>55.372666829611177</c:v>
                </c:pt>
                <c:pt idx="146">
                  <c:v>53.731995219844926</c:v>
                </c:pt>
                <c:pt idx="147">
                  <c:v>54.757414975948834</c:v>
                </c:pt>
                <c:pt idx="148">
                  <c:v>54.48396970765446</c:v>
                </c:pt>
                <c:pt idx="149">
                  <c:v>51.681155707637103</c:v>
                </c:pt>
                <c:pt idx="150">
                  <c:v>52.638214146667416</c:v>
                </c:pt>
                <c:pt idx="151">
                  <c:v>54.757414975948834</c:v>
                </c:pt>
                <c:pt idx="152">
                  <c:v>54.825776293022429</c:v>
                </c:pt>
                <c:pt idx="153">
                  <c:v>57.833674244260571</c:v>
                </c:pt>
                <c:pt idx="154">
                  <c:v>57.765312927186976</c:v>
                </c:pt>
                <c:pt idx="155">
                  <c:v>62.482243805264964</c:v>
                </c:pt>
                <c:pt idx="156">
                  <c:v>65.421780439429511</c:v>
                </c:pt>
                <c:pt idx="157">
                  <c:v>76.633036439498923</c:v>
                </c:pt>
                <c:pt idx="158">
                  <c:v>69.796904732139524</c:v>
                </c:pt>
                <c:pt idx="159">
                  <c:v>76.427952488278152</c:v>
                </c:pt>
                <c:pt idx="160">
                  <c:v>78.615514634633158</c:v>
                </c:pt>
                <c:pt idx="161">
                  <c:v>79.982740976105035</c:v>
                </c:pt>
                <c:pt idx="162">
                  <c:v>87.160679268832411</c:v>
                </c:pt>
                <c:pt idx="163">
                  <c:v>95.910927854252449</c:v>
                </c:pt>
                <c:pt idx="164">
                  <c:v>90.715467756659308</c:v>
                </c:pt>
                <c:pt idx="165">
                  <c:v>105.27642829333483</c:v>
                </c:pt>
                <c:pt idx="166">
                  <c:v>108.35268756164656</c:v>
                </c:pt>
                <c:pt idx="167">
                  <c:v>106.57529331773314</c:v>
                </c:pt>
                <c:pt idx="168">
                  <c:v>108.89957809823532</c:v>
                </c:pt>
                <c:pt idx="169">
                  <c:v>111.08714024459033</c:v>
                </c:pt>
                <c:pt idx="170">
                  <c:v>111.08714024459033</c:v>
                </c:pt>
                <c:pt idx="171">
                  <c:v>116.14587770803631</c:v>
                </c:pt>
                <c:pt idx="172">
                  <c:v>117.78654931780254</c:v>
                </c:pt>
                <c:pt idx="173">
                  <c:v>119.29049829342162</c:v>
                </c:pt>
                <c:pt idx="174">
                  <c:v>123.18709336661647</c:v>
                </c:pt>
                <c:pt idx="175">
                  <c:v>125.10121024467712</c:v>
                </c:pt>
                <c:pt idx="176">
                  <c:v>130.22830902519667</c:v>
                </c:pt>
                <c:pt idx="177">
                  <c:v>138.43166707402796</c:v>
                </c:pt>
                <c:pt idx="178">
                  <c:v>150.4632588789805</c:v>
                </c:pt>
                <c:pt idx="179">
                  <c:v>161.40106961075554</c:v>
                </c:pt>
                <c:pt idx="180">
                  <c:v>169.19425975714526</c:v>
                </c:pt>
                <c:pt idx="181">
                  <c:v>174.52644248888561</c:v>
                </c:pt>
                <c:pt idx="182">
                  <c:v>181.84110341576016</c:v>
                </c:pt>
                <c:pt idx="183">
                  <c:v>195.78681209877337</c:v>
                </c:pt>
                <c:pt idx="184">
                  <c:v>206.92970678176917</c:v>
                </c:pt>
                <c:pt idx="185">
                  <c:v>212.26188951350952</c:v>
                </c:pt>
                <c:pt idx="186">
                  <c:v>217.38898829402908</c:v>
                </c:pt>
                <c:pt idx="187">
                  <c:v>221.96919653795985</c:v>
                </c:pt>
                <c:pt idx="188">
                  <c:v>223.47314551357894</c:v>
                </c:pt>
                <c:pt idx="189">
                  <c:v>222.51608707454861</c:v>
                </c:pt>
                <c:pt idx="190">
                  <c:v>221.90083522088628</c:v>
                </c:pt>
                <c:pt idx="191">
                  <c:v>223.81495209894695</c:v>
                </c:pt>
                <c:pt idx="192">
                  <c:v>221.83247390381271</c:v>
                </c:pt>
                <c:pt idx="193">
                  <c:v>225.72906897700756</c:v>
                </c:pt>
                <c:pt idx="194">
                  <c:v>230.17255458679116</c:v>
                </c:pt>
                <c:pt idx="195">
                  <c:v>238.30755131854886</c:v>
                </c:pt>
                <c:pt idx="196">
                  <c:v>240.1533068795359</c:v>
                </c:pt>
                <c:pt idx="197">
                  <c:v>239.60641634294714</c:v>
                </c:pt>
                <c:pt idx="198">
                  <c:v>242.47759166003809</c:v>
                </c:pt>
                <c:pt idx="199">
                  <c:v>245.82729619664417</c:v>
                </c:pt>
                <c:pt idx="200">
                  <c:v>245.7589348795706</c:v>
                </c:pt>
                <c:pt idx="201">
                  <c:v>245.21204434298184</c:v>
                </c:pt>
                <c:pt idx="202">
                  <c:v>238.03410605025448</c:v>
                </c:pt>
                <c:pt idx="203">
                  <c:v>237.7606607819601</c:v>
                </c:pt>
                <c:pt idx="204">
                  <c:v>241.93070112344932</c:v>
                </c:pt>
                <c:pt idx="205">
                  <c:v>254.57754478206422</c:v>
                </c:pt>
                <c:pt idx="206">
                  <c:v>254.71426741621147</c:v>
                </c:pt>
                <c:pt idx="207">
                  <c:v>253.68884766010751</c:v>
                </c:pt>
                <c:pt idx="208">
                  <c:v>254.8509900503586</c:v>
                </c:pt>
                <c:pt idx="209">
                  <c:v>261.27695385527647</c:v>
                </c:pt>
                <c:pt idx="210">
                  <c:v>262.84926414796911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3C-40FD-AEED-BF78DBEB01D9}"/>
            </c:ext>
          </c:extLst>
        </c:ser>
        <c:ser>
          <c:idx val="3"/>
          <c:order val="11"/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Cálculos!$A$4:$A$252</c:f>
              <c:numCache>
                <c:formatCode>d\-mmm</c:formatCode>
                <c:ptCount val="249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  <c:pt idx="158">
                  <c:v>44368</c:v>
                </c:pt>
                <c:pt idx="159">
                  <c:v>44369</c:v>
                </c:pt>
                <c:pt idx="160">
                  <c:v>44370</c:v>
                </c:pt>
                <c:pt idx="161">
                  <c:v>44371</c:v>
                </c:pt>
                <c:pt idx="162">
                  <c:v>44372</c:v>
                </c:pt>
                <c:pt idx="163">
                  <c:v>44373</c:v>
                </c:pt>
                <c:pt idx="164">
                  <c:v>44374</c:v>
                </c:pt>
                <c:pt idx="165">
                  <c:v>44375</c:v>
                </c:pt>
                <c:pt idx="166">
                  <c:v>44376</c:v>
                </c:pt>
                <c:pt idx="167">
                  <c:v>44377</c:v>
                </c:pt>
                <c:pt idx="168">
                  <c:v>44378</c:v>
                </c:pt>
                <c:pt idx="169">
                  <c:v>44379</c:v>
                </c:pt>
                <c:pt idx="170">
                  <c:v>44380</c:v>
                </c:pt>
                <c:pt idx="171">
                  <c:v>44381</c:v>
                </c:pt>
                <c:pt idx="172">
                  <c:v>44382</c:v>
                </c:pt>
                <c:pt idx="173">
                  <c:v>44383</c:v>
                </c:pt>
                <c:pt idx="174">
                  <c:v>44384</c:v>
                </c:pt>
                <c:pt idx="175">
                  <c:v>44385</c:v>
                </c:pt>
                <c:pt idx="176">
                  <c:v>44386</c:v>
                </c:pt>
                <c:pt idx="177">
                  <c:v>44387</c:v>
                </c:pt>
                <c:pt idx="178">
                  <c:v>44388</c:v>
                </c:pt>
                <c:pt idx="179">
                  <c:v>44389</c:v>
                </c:pt>
                <c:pt idx="180">
                  <c:v>44390</c:v>
                </c:pt>
                <c:pt idx="181">
                  <c:v>44391</c:v>
                </c:pt>
                <c:pt idx="182">
                  <c:v>44392</c:v>
                </c:pt>
                <c:pt idx="183">
                  <c:v>44393</c:v>
                </c:pt>
                <c:pt idx="184">
                  <c:v>44394</c:v>
                </c:pt>
                <c:pt idx="185">
                  <c:v>44395</c:v>
                </c:pt>
                <c:pt idx="186">
                  <c:v>44396</c:v>
                </c:pt>
                <c:pt idx="187">
                  <c:v>44397</c:v>
                </c:pt>
                <c:pt idx="188">
                  <c:v>44398</c:v>
                </c:pt>
                <c:pt idx="189">
                  <c:v>44399</c:v>
                </c:pt>
                <c:pt idx="190">
                  <c:v>44400</c:v>
                </c:pt>
                <c:pt idx="191">
                  <c:v>44401</c:v>
                </c:pt>
                <c:pt idx="192">
                  <c:v>44402</c:v>
                </c:pt>
                <c:pt idx="193">
                  <c:v>44403</c:v>
                </c:pt>
                <c:pt idx="194">
                  <c:v>44404</c:v>
                </c:pt>
                <c:pt idx="195">
                  <c:v>44405</c:v>
                </c:pt>
                <c:pt idx="196">
                  <c:v>44406</c:v>
                </c:pt>
                <c:pt idx="197">
                  <c:v>44407</c:v>
                </c:pt>
                <c:pt idx="198">
                  <c:v>44408</c:v>
                </c:pt>
                <c:pt idx="199">
                  <c:v>44409</c:v>
                </c:pt>
                <c:pt idx="200">
                  <c:v>44410</c:v>
                </c:pt>
                <c:pt idx="201">
                  <c:v>44411</c:v>
                </c:pt>
                <c:pt idx="202">
                  <c:v>44412</c:v>
                </c:pt>
                <c:pt idx="203">
                  <c:v>44413</c:v>
                </c:pt>
                <c:pt idx="204">
                  <c:v>44414</c:v>
                </c:pt>
                <c:pt idx="205">
                  <c:v>44415</c:v>
                </c:pt>
                <c:pt idx="206">
                  <c:v>44416</c:v>
                </c:pt>
                <c:pt idx="207">
                  <c:v>44417</c:v>
                </c:pt>
                <c:pt idx="208">
                  <c:v>44418</c:v>
                </c:pt>
                <c:pt idx="209">
                  <c:v>44419</c:v>
                </c:pt>
                <c:pt idx="210">
                  <c:v>44420</c:v>
                </c:pt>
                <c:pt idx="211">
                  <c:v>44421</c:v>
                </c:pt>
                <c:pt idx="212">
                  <c:v>44422</c:v>
                </c:pt>
                <c:pt idx="213">
                  <c:v>44423</c:v>
                </c:pt>
                <c:pt idx="214">
                  <c:v>44424</c:v>
                </c:pt>
                <c:pt idx="215">
                  <c:v>44425</c:v>
                </c:pt>
                <c:pt idx="216">
                  <c:v>44426</c:v>
                </c:pt>
                <c:pt idx="217">
                  <c:v>44427</c:v>
                </c:pt>
                <c:pt idx="218">
                  <c:v>44428</c:v>
                </c:pt>
                <c:pt idx="219">
                  <c:v>44429</c:v>
                </c:pt>
                <c:pt idx="220">
                  <c:v>44430</c:v>
                </c:pt>
                <c:pt idx="221">
                  <c:v>44431</c:v>
                </c:pt>
                <c:pt idx="222">
                  <c:v>44432</c:v>
                </c:pt>
                <c:pt idx="223">
                  <c:v>44433</c:v>
                </c:pt>
                <c:pt idx="224">
                  <c:v>44434</c:v>
                </c:pt>
                <c:pt idx="225">
                  <c:v>44435</c:v>
                </c:pt>
                <c:pt idx="226">
                  <c:v>44436</c:v>
                </c:pt>
                <c:pt idx="227">
                  <c:v>44437</c:v>
                </c:pt>
                <c:pt idx="228">
                  <c:v>44438</c:v>
                </c:pt>
                <c:pt idx="229">
                  <c:v>44439</c:v>
                </c:pt>
                <c:pt idx="230">
                  <c:v>44440</c:v>
                </c:pt>
                <c:pt idx="231">
                  <c:v>44441</c:v>
                </c:pt>
                <c:pt idx="232">
                  <c:v>44442</c:v>
                </c:pt>
                <c:pt idx="233">
                  <c:v>44443</c:v>
                </c:pt>
                <c:pt idx="234">
                  <c:v>44444</c:v>
                </c:pt>
                <c:pt idx="235">
                  <c:v>44445</c:v>
                </c:pt>
                <c:pt idx="236">
                  <c:v>44446</c:v>
                </c:pt>
                <c:pt idx="237">
                  <c:v>44447</c:v>
                </c:pt>
                <c:pt idx="238">
                  <c:v>44448</c:v>
                </c:pt>
                <c:pt idx="239">
                  <c:v>44449</c:v>
                </c:pt>
                <c:pt idx="240">
                  <c:v>44450</c:v>
                </c:pt>
                <c:pt idx="241">
                  <c:v>44451</c:v>
                </c:pt>
                <c:pt idx="242">
                  <c:v>44452</c:v>
                </c:pt>
                <c:pt idx="243">
                  <c:v>44453</c:v>
                </c:pt>
                <c:pt idx="244">
                  <c:v>44454</c:v>
                </c:pt>
                <c:pt idx="245">
                  <c:v>44455</c:v>
                </c:pt>
                <c:pt idx="246">
                  <c:v>44456</c:v>
                </c:pt>
                <c:pt idx="247">
                  <c:v>44457</c:v>
                </c:pt>
                <c:pt idx="248">
                  <c:v>44458</c:v>
                </c:pt>
              </c:numCache>
            </c:numRef>
          </c:xVal>
          <c:yVal>
            <c:numRef>
              <c:f>Cálculos!$E$4:$E$252</c:f>
              <c:numCache>
                <c:formatCode>0</c:formatCode>
                <c:ptCount val="249"/>
                <c:pt idx="0">
                  <c:v>731</c:v>
                </c:pt>
                <c:pt idx="1">
                  <c:v>757.42857142857144</c:v>
                </c:pt>
                <c:pt idx="2">
                  <c:v>774.85714285714289</c:v>
                </c:pt>
                <c:pt idx="3">
                  <c:v>787.14285714285711</c:v>
                </c:pt>
                <c:pt idx="4">
                  <c:v>785.57142857142856</c:v>
                </c:pt>
                <c:pt idx="5">
                  <c:v>825.28571428571433</c:v>
                </c:pt>
                <c:pt idx="6">
                  <c:v>867.85714285714289</c:v>
                </c:pt>
                <c:pt idx="7">
                  <c:v>887.71428571428567</c:v>
                </c:pt>
                <c:pt idx="8">
                  <c:v>943.85714285714289</c:v>
                </c:pt>
                <c:pt idx="9">
                  <c:v>962.14285714285711</c:v>
                </c:pt>
                <c:pt idx="10">
                  <c:v>983.42857142857144</c:v>
                </c:pt>
                <c:pt idx="11">
                  <c:v>1007.4285714285714</c:v>
                </c:pt>
                <c:pt idx="12">
                  <c:v>1026.4285714285716</c:v>
                </c:pt>
                <c:pt idx="13">
                  <c:v>1006.4285714285714</c:v>
                </c:pt>
                <c:pt idx="14">
                  <c:v>1034.7142857142858</c:v>
                </c:pt>
                <c:pt idx="15">
                  <c:v>1030.1428571428571</c:v>
                </c:pt>
                <c:pt idx="16">
                  <c:v>1047.7142857142858</c:v>
                </c:pt>
                <c:pt idx="17">
                  <c:v>1046.4285714285716</c:v>
                </c:pt>
                <c:pt idx="18">
                  <c:v>1021.7142857142857</c:v>
                </c:pt>
                <c:pt idx="19">
                  <c:v>995.42857142857144</c:v>
                </c:pt>
                <c:pt idx="20">
                  <c:v>1027.2857142857142</c:v>
                </c:pt>
                <c:pt idx="21">
                  <c:v>1064.8571428571429</c:v>
                </c:pt>
                <c:pt idx="22">
                  <c:v>1110.1428571428571</c:v>
                </c:pt>
                <c:pt idx="23">
                  <c:v>1093.1428571428571</c:v>
                </c:pt>
                <c:pt idx="24">
                  <c:v>1085.7142857142858</c:v>
                </c:pt>
                <c:pt idx="25">
                  <c:v>1092.1428571428571</c:v>
                </c:pt>
                <c:pt idx="26">
                  <c:v>1100.1428571428571</c:v>
                </c:pt>
                <c:pt idx="27">
                  <c:v>1101.5714285714287</c:v>
                </c:pt>
                <c:pt idx="28">
                  <c:v>1090.8571428571429</c:v>
                </c:pt>
                <c:pt idx="29">
                  <c:v>1057.4285714285716</c:v>
                </c:pt>
                <c:pt idx="30">
                  <c:v>1043.7142857142858</c:v>
                </c:pt>
                <c:pt idx="31">
                  <c:v>1042</c:v>
                </c:pt>
                <c:pt idx="32">
                  <c:v>1054.4285714285716</c:v>
                </c:pt>
                <c:pt idx="33">
                  <c:v>1047</c:v>
                </c:pt>
                <c:pt idx="34">
                  <c:v>1048.4285714285716</c:v>
                </c:pt>
                <c:pt idx="35">
                  <c:v>1047.7142857142858</c:v>
                </c:pt>
                <c:pt idx="36">
                  <c:v>1047.5714285714284</c:v>
                </c:pt>
                <c:pt idx="37">
                  <c:v>1090</c:v>
                </c:pt>
                <c:pt idx="38">
                  <c:v>1021.7142857142857</c:v>
                </c:pt>
                <c:pt idx="39">
                  <c:v>995.42857142857144</c:v>
                </c:pt>
                <c:pt idx="40">
                  <c:v>1027.2857142857142</c:v>
                </c:pt>
                <c:pt idx="41">
                  <c:v>1064.8571428571429</c:v>
                </c:pt>
                <c:pt idx="42">
                  <c:v>1110.1428571428571</c:v>
                </c:pt>
                <c:pt idx="43">
                  <c:v>1093.1428571428571</c:v>
                </c:pt>
                <c:pt idx="44">
                  <c:v>1085.7142857142858</c:v>
                </c:pt>
                <c:pt idx="45">
                  <c:v>1092.1428571428571</c:v>
                </c:pt>
                <c:pt idx="46">
                  <c:v>1100.1428571428571</c:v>
                </c:pt>
                <c:pt idx="47">
                  <c:v>1101.5714285714287</c:v>
                </c:pt>
                <c:pt idx="48">
                  <c:v>1090.8571428571429</c:v>
                </c:pt>
                <c:pt idx="49">
                  <c:v>1057.4285714285716</c:v>
                </c:pt>
                <c:pt idx="50">
                  <c:v>1043.7142857142858</c:v>
                </c:pt>
                <c:pt idx="51">
                  <c:v>1042</c:v>
                </c:pt>
                <c:pt idx="52">
                  <c:v>1054.4285714285716</c:v>
                </c:pt>
                <c:pt idx="53">
                  <c:v>1047</c:v>
                </c:pt>
                <c:pt idx="54">
                  <c:v>1048.4285714285716</c:v>
                </c:pt>
                <c:pt idx="55">
                  <c:v>1047.7142857142858</c:v>
                </c:pt>
                <c:pt idx="56">
                  <c:v>1047.5714285714284</c:v>
                </c:pt>
                <c:pt idx="57">
                  <c:v>1090</c:v>
                </c:pt>
                <c:pt idx="58">
                  <c:v>1108.5714285714287</c:v>
                </c:pt>
                <c:pt idx="59">
                  <c:v>1112.7142857142858</c:v>
                </c:pt>
                <c:pt idx="60">
                  <c:v>1116.5714285714287</c:v>
                </c:pt>
                <c:pt idx="61">
                  <c:v>1129.7142857142858</c:v>
                </c:pt>
                <c:pt idx="62">
                  <c:v>1117.7142857142858</c:v>
                </c:pt>
                <c:pt idx="63">
                  <c:v>1103.8571428571429</c:v>
                </c:pt>
                <c:pt idx="64">
                  <c:v>1073</c:v>
                </c:pt>
                <c:pt idx="65">
                  <c:v>1085.4285714285716</c:v>
                </c:pt>
                <c:pt idx="66">
                  <c:v>1072.7142857142858</c:v>
                </c:pt>
                <c:pt idx="67">
                  <c:v>1078.1428571428571</c:v>
                </c:pt>
                <c:pt idx="68">
                  <c:v>1064.7142857142858</c:v>
                </c:pt>
                <c:pt idx="69">
                  <c:v>1043.7142857142858</c:v>
                </c:pt>
                <c:pt idx="70">
                  <c:v>1059.5714285714284</c:v>
                </c:pt>
                <c:pt idx="71">
                  <c:v>1102.4285714285713</c:v>
                </c:pt>
                <c:pt idx="72">
                  <c:v>1099.8571428571429</c:v>
                </c:pt>
                <c:pt idx="73">
                  <c:v>1107</c:v>
                </c:pt>
                <c:pt idx="74">
                  <c:v>1096.7142857142858</c:v>
                </c:pt>
                <c:pt idx="75">
                  <c:v>1093</c:v>
                </c:pt>
                <c:pt idx="76">
                  <c:v>1119.4285714285713</c:v>
                </c:pt>
                <c:pt idx="77">
                  <c:v>1114.8571428571429</c:v>
                </c:pt>
                <c:pt idx="78">
                  <c:v>1104</c:v>
                </c:pt>
                <c:pt idx="79">
                  <c:v>1101.1428571428571</c:v>
                </c:pt>
                <c:pt idx="80">
                  <c:v>1105.2857142857142</c:v>
                </c:pt>
                <c:pt idx="81">
                  <c:v>1121.4285714285713</c:v>
                </c:pt>
                <c:pt idx="82">
                  <c:v>1128</c:v>
                </c:pt>
                <c:pt idx="83">
                  <c:v>1129.4285714285713</c:v>
                </c:pt>
                <c:pt idx="84">
                  <c:v>1144</c:v>
                </c:pt>
                <c:pt idx="85">
                  <c:v>1136.7142857142858</c:v>
                </c:pt>
                <c:pt idx="86">
                  <c:v>1115.2857142857142</c:v>
                </c:pt>
                <c:pt idx="87">
                  <c:v>1127.4285714285713</c:v>
                </c:pt>
                <c:pt idx="88">
                  <c:v>1113</c:v>
                </c:pt>
                <c:pt idx="89">
                  <c:v>1122.5714285714287</c:v>
                </c:pt>
                <c:pt idx="90">
                  <c:v>1129.8571428571429</c:v>
                </c:pt>
                <c:pt idx="91">
                  <c:v>1128.2857142857142</c:v>
                </c:pt>
                <c:pt idx="92">
                  <c:v>1127.2857142857142</c:v>
                </c:pt>
                <c:pt idx="93">
                  <c:v>1168.7142857142858</c:v>
                </c:pt>
                <c:pt idx="94">
                  <c:v>1145.7142857142858</c:v>
                </c:pt>
                <c:pt idx="95">
                  <c:v>1143.1428571428571</c:v>
                </c:pt>
                <c:pt idx="96">
                  <c:v>1079.4285714285716</c:v>
                </c:pt>
                <c:pt idx="97">
                  <c:v>1123.8571428571429</c:v>
                </c:pt>
                <c:pt idx="98">
                  <c:v>1097.8571428571429</c:v>
                </c:pt>
                <c:pt idx="99">
                  <c:v>1105.8571428571429</c:v>
                </c:pt>
                <c:pt idx="100">
                  <c:v>1088.2857142857142</c:v>
                </c:pt>
                <c:pt idx="101">
                  <c:v>1086.2857142857142</c:v>
                </c:pt>
                <c:pt idx="102">
                  <c:v>1078.7142857142858</c:v>
                </c:pt>
                <c:pt idx="103">
                  <c:v>1112</c:v>
                </c:pt>
                <c:pt idx="104">
                  <c:v>1089.4285714285716</c:v>
                </c:pt>
                <c:pt idx="105">
                  <c:v>1104.8571428571429</c:v>
                </c:pt>
                <c:pt idx="106">
                  <c:v>1085.8571428571429</c:v>
                </c:pt>
                <c:pt idx="107">
                  <c:v>1059.7142857142858</c:v>
                </c:pt>
                <c:pt idx="108">
                  <c:v>1064.1428571428571</c:v>
                </c:pt>
                <c:pt idx="109">
                  <c:v>1084.4285714285716</c:v>
                </c:pt>
                <c:pt idx="110">
                  <c:v>1101.5714285714287</c:v>
                </c:pt>
                <c:pt idx="111">
                  <c:v>1064.1428571428571</c:v>
                </c:pt>
                <c:pt idx="112">
                  <c:v>1067.7142857142858</c:v>
                </c:pt>
                <c:pt idx="113">
                  <c:v>1065</c:v>
                </c:pt>
                <c:pt idx="114">
                  <c:v>1037</c:v>
                </c:pt>
                <c:pt idx="115">
                  <c:v>1043.8571428571429</c:v>
                </c:pt>
                <c:pt idx="116">
                  <c:v>1041.1428571428571</c:v>
                </c:pt>
                <c:pt idx="117">
                  <c:v>1052.2857142857142</c:v>
                </c:pt>
                <c:pt idx="118">
                  <c:v>1057.5714285714284</c:v>
                </c:pt>
                <c:pt idx="119">
                  <c:v>1049.2857142857142</c:v>
                </c:pt>
                <c:pt idx="120">
                  <c:v>1048.4285714285716</c:v>
                </c:pt>
                <c:pt idx="121">
                  <c:v>1074.5714285714284</c:v>
                </c:pt>
                <c:pt idx="122">
                  <c:v>1056.5714285714284</c:v>
                </c:pt>
                <c:pt idx="123">
                  <c:v>1039.5714285714284</c:v>
                </c:pt>
                <c:pt idx="124">
                  <c:v>1028</c:v>
                </c:pt>
                <c:pt idx="125">
                  <c:v>1009.8571428571429</c:v>
                </c:pt>
                <c:pt idx="126">
                  <c:v>978.42857142857144</c:v>
                </c:pt>
                <c:pt idx="127">
                  <c:v>950</c:v>
                </c:pt>
                <c:pt idx="128">
                  <c:v>959.42857142857144</c:v>
                </c:pt>
                <c:pt idx="129">
                  <c:v>941.14285714285711</c:v>
                </c:pt>
                <c:pt idx="130">
                  <c:v>939.42857142857144</c:v>
                </c:pt>
                <c:pt idx="131">
                  <c:v>931.42857142857144</c:v>
                </c:pt>
                <c:pt idx="132">
                  <c:v>945.57142857142856</c:v>
                </c:pt>
                <c:pt idx="133">
                  <c:v>924.14285714285711</c:v>
                </c:pt>
                <c:pt idx="134">
                  <c:v>931.57142857142856</c:v>
                </c:pt>
                <c:pt idx="135">
                  <c:v>892.14285714285711</c:v>
                </c:pt>
                <c:pt idx="136">
                  <c:v>903.71428571428567</c:v>
                </c:pt>
                <c:pt idx="137">
                  <c:v>869</c:v>
                </c:pt>
                <c:pt idx="138">
                  <c:v>767.42857142857144</c:v>
                </c:pt>
                <c:pt idx="139">
                  <c:v>751.85714285714289</c:v>
                </c:pt>
                <c:pt idx="140">
                  <c:v>773.14285714285711</c:v>
                </c:pt>
                <c:pt idx="141">
                  <c:v>768.42857142857144</c:v>
                </c:pt>
                <c:pt idx="142">
                  <c:v>787.28571428571433</c:v>
                </c:pt>
                <c:pt idx="143">
                  <c:v>782.71428571428567</c:v>
                </c:pt>
                <c:pt idx="144">
                  <c:v>792.85714285714289</c:v>
                </c:pt>
                <c:pt idx="145">
                  <c:v>879.85714285714289</c:v>
                </c:pt>
                <c:pt idx="146">
                  <c:v>867.28571428571433</c:v>
                </c:pt>
                <c:pt idx="147">
                  <c:v>845.28571428571433</c:v>
                </c:pt>
                <c:pt idx="148">
                  <c:v>843</c:v>
                </c:pt>
                <c:pt idx="149">
                  <c:v>832.28571428571433</c:v>
                </c:pt>
                <c:pt idx="150">
                  <c:v>824.85714285714289</c:v>
                </c:pt>
                <c:pt idx="151">
                  <c:v>824.28571428571433</c:v>
                </c:pt>
                <c:pt idx="152">
                  <c:v>784.71428571428567</c:v>
                </c:pt>
                <c:pt idx="153">
                  <c:v>767.85714285714289</c:v>
                </c:pt>
                <c:pt idx="154">
                  <c:v>768.14285714285711</c:v>
                </c:pt>
                <c:pt idx="155">
                  <c:v>749.71428571428567</c:v>
                </c:pt>
                <c:pt idx="156">
                  <c:v>768.28571428571433</c:v>
                </c:pt>
                <c:pt idx="157">
                  <c:v>764.28571428571433</c:v>
                </c:pt>
                <c:pt idx="158">
                  <c:v>755.71428571428567</c:v>
                </c:pt>
                <c:pt idx="159">
                  <c:v>759.57142857142856</c:v>
                </c:pt>
                <c:pt idx="160">
                  <c:v>782.71428571428567</c:v>
                </c:pt>
                <c:pt idx="161">
                  <c:v>768</c:v>
                </c:pt>
                <c:pt idx="162">
                  <c:v>765</c:v>
                </c:pt>
                <c:pt idx="163">
                  <c:v>726.42857142857144</c:v>
                </c:pt>
                <c:pt idx="164">
                  <c:v>730.71428571428567</c:v>
                </c:pt>
                <c:pt idx="165">
                  <c:v>731.57142857142856</c:v>
                </c:pt>
                <c:pt idx="166">
                  <c:v>725.28571428571433</c:v>
                </c:pt>
                <c:pt idx="167">
                  <c:v>682.85714285714289</c:v>
                </c:pt>
                <c:pt idx="168">
                  <c:v>683</c:v>
                </c:pt>
                <c:pt idx="169">
                  <c:v>679.28571428571433</c:v>
                </c:pt>
                <c:pt idx="170">
                  <c:v>673.57142857142856</c:v>
                </c:pt>
                <c:pt idx="171">
                  <c:v>662.85714285714289</c:v>
                </c:pt>
                <c:pt idx="172">
                  <c:v>645.42857142857144</c:v>
                </c:pt>
                <c:pt idx="173">
                  <c:v>572.57142857142856</c:v>
                </c:pt>
                <c:pt idx="174">
                  <c:v>574.71428571428578</c:v>
                </c:pt>
                <c:pt idx="175">
                  <c:v>572.42857142857144</c:v>
                </c:pt>
                <c:pt idx="176">
                  <c:v>582.71428571428578</c:v>
                </c:pt>
                <c:pt idx="177">
                  <c:v>568.71428571428578</c:v>
                </c:pt>
                <c:pt idx="178">
                  <c:v>560.14285714285711</c:v>
                </c:pt>
                <c:pt idx="179">
                  <c:v>570.14285714285711</c:v>
                </c:pt>
                <c:pt idx="180">
                  <c:v>620.42857142857144</c:v>
                </c:pt>
                <c:pt idx="181">
                  <c:v>594.28571428571433</c:v>
                </c:pt>
                <c:pt idx="182">
                  <c:v>563.42857142857144</c:v>
                </c:pt>
                <c:pt idx="183">
                  <c:v>537.28571428571422</c:v>
                </c:pt>
                <c:pt idx="184">
                  <c:v>533.14285714285711</c:v>
                </c:pt>
                <c:pt idx="185">
                  <c:v>533.28571428571422</c:v>
                </c:pt>
                <c:pt idx="186">
                  <c:v>532.14285714285711</c:v>
                </c:pt>
                <c:pt idx="187">
                  <c:v>516.14285714285711</c:v>
                </c:pt>
                <c:pt idx="188">
                  <c:v>508.14285714285717</c:v>
                </c:pt>
                <c:pt idx="189">
                  <c:v>510.42857142857144</c:v>
                </c:pt>
                <c:pt idx="190">
                  <c:v>501.42857142857144</c:v>
                </c:pt>
                <c:pt idx="191">
                  <c:v>497.85714285714283</c:v>
                </c:pt>
                <c:pt idx="192">
                  <c:v>492</c:v>
                </c:pt>
                <c:pt idx="193">
                  <c:v>480</c:v>
                </c:pt>
                <c:pt idx="194">
                  <c:v>436.28571428571428</c:v>
                </c:pt>
                <c:pt idx="195">
                  <c:v>450.57142857142856</c:v>
                </c:pt>
                <c:pt idx="196">
                  <c:v>467.28571428571428</c:v>
                </c:pt>
                <c:pt idx="197">
                  <c:v>437.85714285714283</c:v>
                </c:pt>
                <c:pt idx="198">
                  <c:v>412.71428571428572</c:v>
                </c:pt>
                <c:pt idx="199">
                  <c:v>403.85714285714283</c:v>
                </c:pt>
                <c:pt idx="200">
                  <c:v>411.28571428571428</c:v>
                </c:pt>
                <c:pt idx="201">
                  <c:v>405.28571428571428</c:v>
                </c:pt>
                <c:pt idx="202">
                  <c:v>395.85714285714283</c:v>
                </c:pt>
                <c:pt idx="203">
                  <c:v>435.57142857142856</c:v>
                </c:pt>
                <c:pt idx="204">
                  <c:v>457.57142857142856</c:v>
                </c:pt>
                <c:pt idx="205">
                  <c:v>556.14285714285711</c:v>
                </c:pt>
                <c:pt idx="206">
                  <c:v>557.85714285714289</c:v>
                </c:pt>
                <c:pt idx="207">
                  <c:v>555.71428571428578</c:v>
                </c:pt>
                <c:pt idx="208">
                  <c:v>624.85714285714289</c:v>
                </c:pt>
                <c:pt idx="209">
                  <c:v>655.14285714285711</c:v>
                </c:pt>
                <c:pt idx="210">
                  <c:v>612</c:v>
                </c:pt>
                <c:pt idx="211">
                  <c:v>625.71428571428567</c:v>
                </c:pt>
                <c:pt idx="212">
                  <c:v>547.85714285714289</c:v>
                </c:pt>
                <c:pt idx="213">
                  <c:v>555.57142857142856</c:v>
                </c:pt>
                <c:pt idx="214">
                  <c:v>567.85714285714289</c:v>
                </c:pt>
                <c:pt idx="215">
                  <c:v>560</c:v>
                </c:pt>
                <c:pt idx="216">
                  <c:v>545.42857142857144</c:v>
                </c:pt>
                <c:pt idx="217">
                  <c:v>557.57142857142856</c:v>
                </c:pt>
                <c:pt idx="218">
                  <c:v>552.14285714285711</c:v>
                </c:pt>
                <c:pt idx="219">
                  <c:v>582.28571428571422</c:v>
                </c:pt>
                <c:pt idx="220">
                  <c:v>593.42857142857144</c:v>
                </c:pt>
                <c:pt idx="221">
                  <c:v>591.28571428571433</c:v>
                </c:pt>
                <c:pt idx="222">
                  <c:v>600.85714285714289</c:v>
                </c:pt>
                <c:pt idx="223">
                  <c:v>607.14285714285711</c:v>
                </c:pt>
                <c:pt idx="224">
                  <c:v>616.28571428571433</c:v>
                </c:pt>
                <c:pt idx="225">
                  <c:v>642</c:v>
                </c:pt>
                <c:pt idx="226">
                  <c:v>653</c:v>
                </c:pt>
                <c:pt idx="227">
                  <c:v>658.85714285714289</c:v>
                </c:pt>
                <c:pt idx="228">
                  <c:v>671.57142857142856</c:v>
                </c:pt>
                <c:pt idx="229">
                  <c:v>692.28571428571433</c:v>
                </c:pt>
                <c:pt idx="230">
                  <c:v>712</c:v>
                </c:pt>
                <c:pt idx="231">
                  <c:v>714.14285714285711</c:v>
                </c:pt>
                <c:pt idx="232">
                  <c:v>711</c:v>
                </c:pt>
                <c:pt idx="233">
                  <c:v>714.14285714285711</c:v>
                </c:pt>
                <c:pt idx="234">
                  <c:v>709.28571428571433</c:v>
                </c:pt>
                <c:pt idx="235">
                  <c:v>717.42857142857144</c:v>
                </c:pt>
                <c:pt idx="236">
                  <c:v>734.85714285714289</c:v>
                </c:pt>
                <c:pt idx="237">
                  <c:v>749.14285714285711</c:v>
                </c:pt>
                <c:pt idx="238">
                  <c:v>795.14285714285711</c:v>
                </c:pt>
                <c:pt idx="239">
                  <c:v>816.71428571428567</c:v>
                </c:pt>
                <c:pt idx="240">
                  <c:v>819.57142857142856</c:v>
                </c:pt>
                <c:pt idx="241">
                  <c:v>838</c:v>
                </c:pt>
                <c:pt idx="242">
                  <c:v>851.42857142857144</c:v>
                </c:pt>
                <c:pt idx="243">
                  <c:v>852</c:v>
                </c:pt>
                <c:pt idx="244">
                  <c:v>855.57142857142856</c:v>
                </c:pt>
                <c:pt idx="245">
                  <c:v>811.85714285714289</c:v>
                </c:pt>
                <c:pt idx="246">
                  <c:v>763.14285714285711</c:v>
                </c:pt>
                <c:pt idx="247">
                  <c:v>706.14285714285711</c:v>
                </c:pt>
                <c:pt idx="248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3C-40FD-AEED-BF78DBEB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1400"/>
        <c:axId val="412968616"/>
      </c:scatterChart>
      <c:valAx>
        <c:axId val="412961400"/>
        <c:scaling>
          <c:orientation val="minMax"/>
          <c:max val="44461"/>
          <c:min val="4422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8616"/>
        <c:crosses val="autoZero"/>
        <c:crossBetween val="midCat"/>
        <c:majorUnit val="15"/>
      </c:valAx>
      <c:valAx>
        <c:axId val="4129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diários (média móvel de 7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140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0839781636366728"/>
          <c:y val="3.2944024710019018E-2"/>
          <c:w val="0.20563539168835002"/>
          <c:h val="0.228606140699664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98450146203207"/>
          <c:y val="3.6904318257927685E-2"/>
          <c:w val="0.7611321018332784"/>
          <c:h val="0.81647858903133297"/>
        </c:manualLayout>
      </c:layout>
      <c:barChart>
        <c:barDir val="col"/>
        <c:grouping val="clustered"/>
        <c:varyColors val="0"/>
        <c:ser>
          <c:idx val="2"/>
          <c:order val="0"/>
          <c:tx>
            <c:v>210 dias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693-4A99-88D1-0913F8AFCF2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693-4A99-88D1-0913F8AFCF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693-4A99-88D1-0913F8AFCF2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693-4A99-88D1-0913F8AFCF2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693-4A99-88D1-0913F8AFCF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'Apoio apresent. 2'!$P$12:$T$12</c:f>
              <c:numCache>
                <c:formatCode>_-* #,##0_-;\-* #,##0_-;_-* "-"??_-;_-@_-</c:formatCode>
                <c:ptCount val="5"/>
                <c:pt idx="0">
                  <c:v>-16976</c:v>
                </c:pt>
                <c:pt idx="1">
                  <c:v>104838.46295092099</c:v>
                </c:pt>
                <c:pt idx="2">
                  <c:v>117427.74399680784</c:v>
                </c:pt>
                <c:pt idx="3">
                  <c:v>232148.62352306294</c:v>
                </c:pt>
                <c:pt idx="4">
                  <c:v>167637.00000000003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693-4A99-88D1-0913F8AF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4"/>
        <c:axId val="404051456"/>
        <c:axId val="404048176"/>
      </c:barChart>
      <c:catAx>
        <c:axId val="4040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176"/>
        <c:crosses val="autoZero"/>
        <c:auto val="1"/>
        <c:lblAlgn val="ctr"/>
        <c:lblOffset val="100"/>
        <c:tickLblSkip val="1"/>
        <c:noMultiLvlLbl val="0"/>
      </c:catAx>
      <c:valAx>
        <c:axId val="404048176"/>
        <c:scaling>
          <c:orientation val="minMax"/>
          <c:max val="240000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evitáveis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456"/>
        <c:crosses val="autoZero"/>
        <c:crossBetween val="between"/>
        <c:majorUnit val="20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173945520827"/>
          <c:y val="2.2355070279494897E-2"/>
          <c:w val="0.85221358604711617"/>
          <c:h val="0.88248943176484185"/>
        </c:manualLayout>
      </c:layout>
      <c:scatterChart>
        <c:scatterStyle val="line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Cálculos!$A$4:$A$252</c:f>
              <c:numCache>
                <c:formatCode>d\-mmm</c:formatCode>
                <c:ptCount val="249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  <c:pt idx="158">
                  <c:v>44368</c:v>
                </c:pt>
                <c:pt idx="159">
                  <c:v>44369</c:v>
                </c:pt>
                <c:pt idx="160">
                  <c:v>44370</c:v>
                </c:pt>
                <c:pt idx="161">
                  <c:v>44371</c:v>
                </c:pt>
                <c:pt idx="162">
                  <c:v>44372</c:v>
                </c:pt>
                <c:pt idx="163">
                  <c:v>44373</c:v>
                </c:pt>
                <c:pt idx="164">
                  <c:v>44374</c:v>
                </c:pt>
                <c:pt idx="165">
                  <c:v>44375</c:v>
                </c:pt>
                <c:pt idx="166">
                  <c:v>44376</c:v>
                </c:pt>
                <c:pt idx="167">
                  <c:v>44377</c:v>
                </c:pt>
                <c:pt idx="168">
                  <c:v>44378</c:v>
                </c:pt>
                <c:pt idx="169">
                  <c:v>44379</c:v>
                </c:pt>
                <c:pt idx="170">
                  <c:v>44380</c:v>
                </c:pt>
                <c:pt idx="171">
                  <c:v>44381</c:v>
                </c:pt>
                <c:pt idx="172">
                  <c:v>44382</c:v>
                </c:pt>
                <c:pt idx="173">
                  <c:v>44383</c:v>
                </c:pt>
                <c:pt idx="174">
                  <c:v>44384</c:v>
                </c:pt>
                <c:pt idx="175">
                  <c:v>44385</c:v>
                </c:pt>
                <c:pt idx="176">
                  <c:v>44386</c:v>
                </c:pt>
                <c:pt idx="177">
                  <c:v>44387</c:v>
                </c:pt>
                <c:pt idx="178">
                  <c:v>44388</c:v>
                </c:pt>
                <c:pt idx="179">
                  <c:v>44389</c:v>
                </c:pt>
                <c:pt idx="180">
                  <c:v>44390</c:v>
                </c:pt>
                <c:pt idx="181">
                  <c:v>44391</c:v>
                </c:pt>
                <c:pt idx="182">
                  <c:v>44392</c:v>
                </c:pt>
                <c:pt idx="183">
                  <c:v>44393</c:v>
                </c:pt>
                <c:pt idx="184">
                  <c:v>44394</c:v>
                </c:pt>
                <c:pt idx="185">
                  <c:v>44395</c:v>
                </c:pt>
                <c:pt idx="186">
                  <c:v>44396</c:v>
                </c:pt>
                <c:pt idx="187">
                  <c:v>44397</c:v>
                </c:pt>
                <c:pt idx="188">
                  <c:v>44398</c:v>
                </c:pt>
                <c:pt idx="189">
                  <c:v>44399</c:v>
                </c:pt>
                <c:pt idx="190">
                  <c:v>44400</c:v>
                </c:pt>
                <c:pt idx="191">
                  <c:v>44401</c:v>
                </c:pt>
                <c:pt idx="192">
                  <c:v>44402</c:v>
                </c:pt>
                <c:pt idx="193">
                  <c:v>44403</c:v>
                </c:pt>
                <c:pt idx="194">
                  <c:v>44404</c:v>
                </c:pt>
                <c:pt idx="195">
                  <c:v>44405</c:v>
                </c:pt>
                <c:pt idx="196">
                  <c:v>44406</c:v>
                </c:pt>
                <c:pt idx="197">
                  <c:v>44407</c:v>
                </c:pt>
                <c:pt idx="198">
                  <c:v>44408</c:v>
                </c:pt>
                <c:pt idx="199">
                  <c:v>44409</c:v>
                </c:pt>
                <c:pt idx="200">
                  <c:v>44410</c:v>
                </c:pt>
                <c:pt idx="201">
                  <c:v>44411</c:v>
                </c:pt>
                <c:pt idx="202">
                  <c:v>44412</c:v>
                </c:pt>
                <c:pt idx="203">
                  <c:v>44413</c:v>
                </c:pt>
                <c:pt idx="204">
                  <c:v>44414</c:v>
                </c:pt>
                <c:pt idx="205">
                  <c:v>44415</c:v>
                </c:pt>
                <c:pt idx="206">
                  <c:v>44416</c:v>
                </c:pt>
                <c:pt idx="207">
                  <c:v>44417</c:v>
                </c:pt>
                <c:pt idx="208">
                  <c:v>44418</c:v>
                </c:pt>
                <c:pt idx="209">
                  <c:v>44419</c:v>
                </c:pt>
                <c:pt idx="210">
                  <c:v>44420</c:v>
                </c:pt>
                <c:pt idx="211">
                  <c:v>44421</c:v>
                </c:pt>
                <c:pt idx="212">
                  <c:v>44422</c:v>
                </c:pt>
                <c:pt idx="213">
                  <c:v>44423</c:v>
                </c:pt>
                <c:pt idx="214">
                  <c:v>44424</c:v>
                </c:pt>
                <c:pt idx="215">
                  <c:v>44425</c:v>
                </c:pt>
                <c:pt idx="216">
                  <c:v>44426</c:v>
                </c:pt>
                <c:pt idx="217">
                  <c:v>44427</c:v>
                </c:pt>
                <c:pt idx="218">
                  <c:v>44428</c:v>
                </c:pt>
                <c:pt idx="219">
                  <c:v>44429</c:v>
                </c:pt>
                <c:pt idx="220">
                  <c:v>44430</c:v>
                </c:pt>
                <c:pt idx="221">
                  <c:v>44431</c:v>
                </c:pt>
                <c:pt idx="222">
                  <c:v>44432</c:v>
                </c:pt>
                <c:pt idx="223">
                  <c:v>44433</c:v>
                </c:pt>
                <c:pt idx="224">
                  <c:v>44434</c:v>
                </c:pt>
                <c:pt idx="225">
                  <c:v>44435</c:v>
                </c:pt>
                <c:pt idx="226">
                  <c:v>44436</c:v>
                </c:pt>
                <c:pt idx="227">
                  <c:v>44437</c:v>
                </c:pt>
                <c:pt idx="228">
                  <c:v>44438</c:v>
                </c:pt>
                <c:pt idx="229">
                  <c:v>44439</c:v>
                </c:pt>
                <c:pt idx="230">
                  <c:v>44440</c:v>
                </c:pt>
                <c:pt idx="231">
                  <c:v>44441</c:v>
                </c:pt>
                <c:pt idx="232">
                  <c:v>44442</c:v>
                </c:pt>
                <c:pt idx="233">
                  <c:v>44443</c:v>
                </c:pt>
                <c:pt idx="234">
                  <c:v>44444</c:v>
                </c:pt>
                <c:pt idx="235">
                  <c:v>44445</c:v>
                </c:pt>
                <c:pt idx="236">
                  <c:v>44446</c:v>
                </c:pt>
                <c:pt idx="237">
                  <c:v>44447</c:v>
                </c:pt>
                <c:pt idx="238">
                  <c:v>44448</c:v>
                </c:pt>
                <c:pt idx="239">
                  <c:v>44449</c:v>
                </c:pt>
                <c:pt idx="240">
                  <c:v>44450</c:v>
                </c:pt>
                <c:pt idx="241">
                  <c:v>44451</c:v>
                </c:pt>
                <c:pt idx="242">
                  <c:v>44452</c:v>
                </c:pt>
                <c:pt idx="243">
                  <c:v>44453</c:v>
                </c:pt>
                <c:pt idx="244">
                  <c:v>44454</c:v>
                </c:pt>
                <c:pt idx="245">
                  <c:v>44455</c:v>
                </c:pt>
                <c:pt idx="246">
                  <c:v>44456</c:v>
                </c:pt>
                <c:pt idx="247">
                  <c:v>44457</c:v>
                </c:pt>
                <c:pt idx="248">
                  <c:v>44458</c:v>
                </c:pt>
              </c:numCache>
            </c:numRef>
          </c:xVal>
          <c:yVal>
            <c:numRef>
              <c:f>Cálculos!$B$4:$B$252</c:f>
              <c:numCache>
                <c:formatCode>0</c:formatCode>
                <c:ptCount val="249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  <c:pt idx="158">
                  <c:v>2051.1428571428573</c:v>
                </c:pt>
                <c:pt idx="159">
                  <c:v>2003</c:v>
                </c:pt>
                <c:pt idx="160">
                  <c:v>1916.5714285714287</c:v>
                </c:pt>
                <c:pt idx="161">
                  <c:v>1876.7142857142858</c:v>
                </c:pt>
                <c:pt idx="162">
                  <c:v>1806.1428571428571</c:v>
                </c:pt>
                <c:pt idx="163">
                  <c:v>1705</c:v>
                </c:pt>
                <c:pt idx="164">
                  <c:v>1664.1428571428571</c:v>
                </c:pt>
                <c:pt idx="165">
                  <c:v>1643.7142857142858</c:v>
                </c:pt>
                <c:pt idx="166">
                  <c:v>1609.7142857142858</c:v>
                </c:pt>
                <c:pt idx="167">
                  <c:v>1565.2857142857142</c:v>
                </c:pt>
                <c:pt idx="168">
                  <c:v>1564.8571428571429</c:v>
                </c:pt>
                <c:pt idx="169">
                  <c:v>1544.2857142857142</c:v>
                </c:pt>
                <c:pt idx="170">
                  <c:v>1550.2857142857142</c:v>
                </c:pt>
                <c:pt idx="171">
                  <c:v>1563.2857142857142</c:v>
                </c:pt>
                <c:pt idx="172">
                  <c:v>1574.2857142857142</c:v>
                </c:pt>
                <c:pt idx="173">
                  <c:v>1558.1428571428571</c:v>
                </c:pt>
                <c:pt idx="174">
                  <c:v>1496.2857142857142</c:v>
                </c:pt>
                <c:pt idx="175">
                  <c:v>1440.5714285714287</c:v>
                </c:pt>
                <c:pt idx="176">
                  <c:v>1390.8571428571429</c:v>
                </c:pt>
                <c:pt idx="177">
                  <c:v>1329.4285714285713</c:v>
                </c:pt>
                <c:pt idx="178">
                  <c:v>1295.8571428571429</c:v>
                </c:pt>
                <c:pt idx="179">
                  <c:v>1303</c:v>
                </c:pt>
                <c:pt idx="180">
                  <c:v>1278</c:v>
                </c:pt>
                <c:pt idx="181">
                  <c:v>1264.8571428571429</c:v>
                </c:pt>
                <c:pt idx="182">
                  <c:v>1251.8571428571429</c:v>
                </c:pt>
                <c:pt idx="183">
                  <c:v>1244.2857142857142</c:v>
                </c:pt>
                <c:pt idx="184">
                  <c:v>1196.1428571428571</c:v>
                </c:pt>
                <c:pt idx="185">
                  <c:v>1246.5714285714287</c:v>
                </c:pt>
                <c:pt idx="186">
                  <c:v>1217.5714285714287</c:v>
                </c:pt>
                <c:pt idx="187">
                  <c:v>1191.7142857142858</c:v>
                </c:pt>
                <c:pt idx="188">
                  <c:v>1172.8571428571429</c:v>
                </c:pt>
                <c:pt idx="189">
                  <c:v>1153.4285714285713</c:v>
                </c:pt>
                <c:pt idx="190">
                  <c:v>1134.5714285714287</c:v>
                </c:pt>
                <c:pt idx="191">
                  <c:v>1168.8571428571429</c:v>
                </c:pt>
                <c:pt idx="192">
                  <c:v>1101.4285714285713</c:v>
                </c:pt>
                <c:pt idx="193">
                  <c:v>1106.5714285714287</c:v>
                </c:pt>
                <c:pt idx="194">
                  <c:v>1093.5714285714287</c:v>
                </c:pt>
                <c:pt idx="195">
                  <c:v>1082.1428571428571</c:v>
                </c:pt>
                <c:pt idx="196">
                  <c:v>1068.7142857142858</c:v>
                </c:pt>
                <c:pt idx="197">
                  <c:v>1017.1428571428571</c:v>
                </c:pt>
                <c:pt idx="198">
                  <c:v>988.85714285714289</c:v>
                </c:pt>
                <c:pt idx="199">
                  <c:v>987.14285714285711</c:v>
                </c:pt>
                <c:pt idx="200">
                  <c:v>960.14285714285711</c:v>
                </c:pt>
                <c:pt idx="201">
                  <c:v>942.42857142857144</c:v>
                </c:pt>
                <c:pt idx="202">
                  <c:v>832.57142857142856</c:v>
                </c:pt>
                <c:pt idx="203">
                  <c:v>887</c:v>
                </c:pt>
                <c:pt idx="204">
                  <c:v>900.28571428571433</c:v>
                </c:pt>
                <c:pt idx="205">
                  <c:v>911.71428571428567</c:v>
                </c:pt>
                <c:pt idx="206">
                  <c:v>902.42857142857144</c:v>
                </c:pt>
                <c:pt idx="207">
                  <c:v>905.57142857142856</c:v>
                </c:pt>
                <c:pt idx="208">
                  <c:v>905.85714285714289</c:v>
                </c:pt>
                <c:pt idx="209">
                  <c:v>963</c:v>
                </c:pt>
                <c:pt idx="210">
                  <c:v>884.28571428571433</c:v>
                </c:pt>
                <c:pt idx="211">
                  <c:v>871.42857142857144</c:v>
                </c:pt>
                <c:pt idx="212">
                  <c:v>862.28571428571433</c:v>
                </c:pt>
                <c:pt idx="213">
                  <c:v>843.85714285714289</c:v>
                </c:pt>
                <c:pt idx="214">
                  <c:v>847.14285714285711</c:v>
                </c:pt>
                <c:pt idx="215">
                  <c:v>832.14285714285711</c:v>
                </c:pt>
                <c:pt idx="216">
                  <c:v>844.85714285714289</c:v>
                </c:pt>
                <c:pt idx="217">
                  <c:v>820.71428571428567</c:v>
                </c:pt>
                <c:pt idx="218">
                  <c:v>807</c:v>
                </c:pt>
                <c:pt idx="219">
                  <c:v>774.42857142857144</c:v>
                </c:pt>
                <c:pt idx="220">
                  <c:v>781.28571428571433</c:v>
                </c:pt>
                <c:pt idx="221">
                  <c:v>765.14285714285711</c:v>
                </c:pt>
                <c:pt idx="222">
                  <c:v>734.85714285714289</c:v>
                </c:pt>
                <c:pt idx="223">
                  <c:v>711.85714285714289</c:v>
                </c:pt>
                <c:pt idx="224">
                  <c:v>703.42857142857144</c:v>
                </c:pt>
                <c:pt idx="225">
                  <c:v>687.85714285714289</c:v>
                </c:pt>
                <c:pt idx="226">
                  <c:v>685.85714285714289</c:v>
                </c:pt>
                <c:pt idx="227">
                  <c:v>683</c:v>
                </c:pt>
                <c:pt idx="228">
                  <c:v>675.14285714285711</c:v>
                </c:pt>
                <c:pt idx="229">
                  <c:v>667.28571428571433</c:v>
                </c:pt>
                <c:pt idx="230">
                  <c:v>643.57142857142856</c:v>
                </c:pt>
                <c:pt idx="231">
                  <c:v>621.28571428571433</c:v>
                </c:pt>
                <c:pt idx="232">
                  <c:v>620.57142857142856</c:v>
                </c:pt>
                <c:pt idx="233">
                  <c:v>621.71428571428567</c:v>
                </c:pt>
                <c:pt idx="234">
                  <c:v>617.14285714285711</c:v>
                </c:pt>
                <c:pt idx="235">
                  <c:v>605.14285714285711</c:v>
                </c:pt>
                <c:pt idx="236">
                  <c:v>536.85714285714289</c:v>
                </c:pt>
                <c:pt idx="237">
                  <c:v>467.28571428571428</c:v>
                </c:pt>
                <c:pt idx="238">
                  <c:v>465.71428571428572</c:v>
                </c:pt>
                <c:pt idx="239">
                  <c:v>453.71428571428572</c:v>
                </c:pt>
                <c:pt idx="240">
                  <c:v>456.57142857142856</c:v>
                </c:pt>
                <c:pt idx="241">
                  <c:v>460.42857142857144</c:v>
                </c:pt>
                <c:pt idx="242">
                  <c:v>465.14285714285717</c:v>
                </c:pt>
                <c:pt idx="243">
                  <c:v>518</c:v>
                </c:pt>
                <c:pt idx="244">
                  <c:v>596.57142857142856</c:v>
                </c:pt>
                <c:pt idx="245">
                  <c:v>580.85714285714289</c:v>
                </c:pt>
                <c:pt idx="246">
                  <c:v>532.42857142857144</c:v>
                </c:pt>
                <c:pt idx="247">
                  <c:v>564.28571428571433</c:v>
                </c:pt>
                <c:pt idx="248">
                  <c:v>557.28571428571433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0-4BE6-8B54-3741B0F344DA}"/>
            </c:ext>
          </c:extLst>
        </c:ser>
        <c:ser>
          <c:idx val="1"/>
          <c:order val="1"/>
          <c:tx>
            <c:v>Argentina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Cálculos!$A$7:$A$252</c:f>
              <c:numCache>
                <c:formatCode>d\-mmm</c:formatCode>
                <c:ptCount val="246"/>
                <c:pt idx="0">
                  <c:v>44213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44219</c:v>
                </c:pt>
                <c:pt idx="7">
                  <c:v>44220</c:v>
                </c:pt>
                <c:pt idx="8">
                  <c:v>44221</c:v>
                </c:pt>
                <c:pt idx="9">
                  <c:v>44222</c:v>
                </c:pt>
                <c:pt idx="10">
                  <c:v>44223</c:v>
                </c:pt>
                <c:pt idx="11">
                  <c:v>44224</c:v>
                </c:pt>
                <c:pt idx="12">
                  <c:v>44225</c:v>
                </c:pt>
                <c:pt idx="13">
                  <c:v>44226</c:v>
                </c:pt>
                <c:pt idx="14">
                  <c:v>44227</c:v>
                </c:pt>
                <c:pt idx="15">
                  <c:v>44228</c:v>
                </c:pt>
                <c:pt idx="16">
                  <c:v>44229</c:v>
                </c:pt>
                <c:pt idx="17">
                  <c:v>44230</c:v>
                </c:pt>
                <c:pt idx="18">
                  <c:v>44231</c:v>
                </c:pt>
                <c:pt idx="19">
                  <c:v>44232</c:v>
                </c:pt>
                <c:pt idx="20">
                  <c:v>44233</c:v>
                </c:pt>
                <c:pt idx="21">
                  <c:v>44234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44240</c:v>
                </c:pt>
                <c:pt idx="28">
                  <c:v>44241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44304</c:v>
                </c:pt>
                <c:pt idx="92">
                  <c:v>44305</c:v>
                </c:pt>
                <c:pt idx="93">
                  <c:v>44306</c:v>
                </c:pt>
                <c:pt idx="94">
                  <c:v>44307</c:v>
                </c:pt>
                <c:pt idx="95">
                  <c:v>44308</c:v>
                </c:pt>
                <c:pt idx="96">
                  <c:v>44309</c:v>
                </c:pt>
                <c:pt idx="97">
                  <c:v>44310</c:v>
                </c:pt>
                <c:pt idx="98">
                  <c:v>44311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44317</c:v>
                </c:pt>
                <c:pt idx="105">
                  <c:v>44318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44324</c:v>
                </c:pt>
                <c:pt idx="112">
                  <c:v>44325</c:v>
                </c:pt>
                <c:pt idx="113">
                  <c:v>44326</c:v>
                </c:pt>
                <c:pt idx="114">
                  <c:v>44327</c:v>
                </c:pt>
                <c:pt idx="115">
                  <c:v>44328</c:v>
                </c:pt>
                <c:pt idx="116">
                  <c:v>44329</c:v>
                </c:pt>
                <c:pt idx="117">
                  <c:v>44330</c:v>
                </c:pt>
                <c:pt idx="118">
                  <c:v>44331</c:v>
                </c:pt>
                <c:pt idx="119">
                  <c:v>44332</c:v>
                </c:pt>
                <c:pt idx="120">
                  <c:v>44333</c:v>
                </c:pt>
                <c:pt idx="121">
                  <c:v>44334</c:v>
                </c:pt>
                <c:pt idx="122">
                  <c:v>44335</c:v>
                </c:pt>
                <c:pt idx="123">
                  <c:v>44336</c:v>
                </c:pt>
                <c:pt idx="124">
                  <c:v>44337</c:v>
                </c:pt>
                <c:pt idx="125">
                  <c:v>44338</c:v>
                </c:pt>
                <c:pt idx="126">
                  <c:v>44339</c:v>
                </c:pt>
                <c:pt idx="127">
                  <c:v>44340</c:v>
                </c:pt>
                <c:pt idx="128">
                  <c:v>44341</c:v>
                </c:pt>
                <c:pt idx="129">
                  <c:v>44342</c:v>
                </c:pt>
                <c:pt idx="130">
                  <c:v>44343</c:v>
                </c:pt>
                <c:pt idx="131">
                  <c:v>44344</c:v>
                </c:pt>
                <c:pt idx="132">
                  <c:v>44345</c:v>
                </c:pt>
                <c:pt idx="133">
                  <c:v>44346</c:v>
                </c:pt>
                <c:pt idx="134">
                  <c:v>44347</c:v>
                </c:pt>
                <c:pt idx="135">
                  <c:v>44348</c:v>
                </c:pt>
                <c:pt idx="136">
                  <c:v>44349</c:v>
                </c:pt>
                <c:pt idx="137">
                  <c:v>44350</c:v>
                </c:pt>
                <c:pt idx="138">
                  <c:v>44351</c:v>
                </c:pt>
                <c:pt idx="139">
                  <c:v>44352</c:v>
                </c:pt>
                <c:pt idx="140">
                  <c:v>44353</c:v>
                </c:pt>
                <c:pt idx="141">
                  <c:v>44354</c:v>
                </c:pt>
                <c:pt idx="142">
                  <c:v>44355</c:v>
                </c:pt>
                <c:pt idx="143">
                  <c:v>44356</c:v>
                </c:pt>
                <c:pt idx="144">
                  <c:v>44357</c:v>
                </c:pt>
                <c:pt idx="145">
                  <c:v>44358</c:v>
                </c:pt>
                <c:pt idx="146">
                  <c:v>44359</c:v>
                </c:pt>
                <c:pt idx="147">
                  <c:v>44360</c:v>
                </c:pt>
                <c:pt idx="148">
                  <c:v>44361</c:v>
                </c:pt>
                <c:pt idx="149">
                  <c:v>44362</c:v>
                </c:pt>
                <c:pt idx="150">
                  <c:v>44363</c:v>
                </c:pt>
                <c:pt idx="151">
                  <c:v>44364</c:v>
                </c:pt>
                <c:pt idx="152">
                  <c:v>44365</c:v>
                </c:pt>
                <c:pt idx="153">
                  <c:v>44366</c:v>
                </c:pt>
                <c:pt idx="154">
                  <c:v>44367</c:v>
                </c:pt>
                <c:pt idx="155">
                  <c:v>44368</c:v>
                </c:pt>
                <c:pt idx="156">
                  <c:v>44369</c:v>
                </c:pt>
                <c:pt idx="157">
                  <c:v>44370</c:v>
                </c:pt>
                <c:pt idx="158">
                  <c:v>44371</c:v>
                </c:pt>
                <c:pt idx="159">
                  <c:v>44372</c:v>
                </c:pt>
                <c:pt idx="160">
                  <c:v>44373</c:v>
                </c:pt>
                <c:pt idx="161">
                  <c:v>44374</c:v>
                </c:pt>
                <c:pt idx="162">
                  <c:v>44375</c:v>
                </c:pt>
                <c:pt idx="163">
                  <c:v>44376</c:v>
                </c:pt>
                <c:pt idx="164">
                  <c:v>44377</c:v>
                </c:pt>
                <c:pt idx="165">
                  <c:v>44378</c:v>
                </c:pt>
                <c:pt idx="166">
                  <c:v>44379</c:v>
                </c:pt>
                <c:pt idx="167">
                  <c:v>44380</c:v>
                </c:pt>
                <c:pt idx="168">
                  <c:v>44381</c:v>
                </c:pt>
                <c:pt idx="169">
                  <c:v>44382</c:v>
                </c:pt>
                <c:pt idx="170">
                  <c:v>44383</c:v>
                </c:pt>
                <c:pt idx="171">
                  <c:v>44384</c:v>
                </c:pt>
                <c:pt idx="172">
                  <c:v>44385</c:v>
                </c:pt>
                <c:pt idx="173">
                  <c:v>44386</c:v>
                </c:pt>
                <c:pt idx="174">
                  <c:v>44387</c:v>
                </c:pt>
                <c:pt idx="175">
                  <c:v>44388</c:v>
                </c:pt>
                <c:pt idx="176">
                  <c:v>44389</c:v>
                </c:pt>
                <c:pt idx="177">
                  <c:v>44390</c:v>
                </c:pt>
                <c:pt idx="178">
                  <c:v>44391</c:v>
                </c:pt>
                <c:pt idx="179">
                  <c:v>44392</c:v>
                </c:pt>
                <c:pt idx="180">
                  <c:v>44393</c:v>
                </c:pt>
                <c:pt idx="181">
                  <c:v>44394</c:v>
                </c:pt>
                <c:pt idx="182">
                  <c:v>44395</c:v>
                </c:pt>
                <c:pt idx="183">
                  <c:v>44396</c:v>
                </c:pt>
                <c:pt idx="184">
                  <c:v>44397</c:v>
                </c:pt>
                <c:pt idx="185">
                  <c:v>44398</c:v>
                </c:pt>
                <c:pt idx="186">
                  <c:v>44399</c:v>
                </c:pt>
                <c:pt idx="187">
                  <c:v>44400</c:v>
                </c:pt>
                <c:pt idx="188">
                  <c:v>44401</c:v>
                </c:pt>
                <c:pt idx="189">
                  <c:v>44402</c:v>
                </c:pt>
                <c:pt idx="190">
                  <c:v>44403</c:v>
                </c:pt>
                <c:pt idx="191">
                  <c:v>44404</c:v>
                </c:pt>
                <c:pt idx="192">
                  <c:v>44405</c:v>
                </c:pt>
                <c:pt idx="193">
                  <c:v>44406</c:v>
                </c:pt>
                <c:pt idx="194">
                  <c:v>44407</c:v>
                </c:pt>
                <c:pt idx="195">
                  <c:v>44408</c:v>
                </c:pt>
                <c:pt idx="196">
                  <c:v>44409</c:v>
                </c:pt>
                <c:pt idx="197">
                  <c:v>44410</c:v>
                </c:pt>
                <c:pt idx="198">
                  <c:v>44411</c:v>
                </c:pt>
                <c:pt idx="199">
                  <c:v>44412</c:v>
                </c:pt>
                <c:pt idx="200">
                  <c:v>44413</c:v>
                </c:pt>
                <c:pt idx="201">
                  <c:v>44414</c:v>
                </c:pt>
                <c:pt idx="202">
                  <c:v>44415</c:v>
                </c:pt>
                <c:pt idx="203">
                  <c:v>44416</c:v>
                </c:pt>
                <c:pt idx="204">
                  <c:v>44417</c:v>
                </c:pt>
                <c:pt idx="205">
                  <c:v>44418</c:v>
                </c:pt>
                <c:pt idx="206">
                  <c:v>44419</c:v>
                </c:pt>
                <c:pt idx="207">
                  <c:v>44420</c:v>
                </c:pt>
                <c:pt idx="208">
                  <c:v>44421</c:v>
                </c:pt>
                <c:pt idx="209">
                  <c:v>44422</c:v>
                </c:pt>
                <c:pt idx="210">
                  <c:v>44423</c:v>
                </c:pt>
                <c:pt idx="211">
                  <c:v>44424</c:v>
                </c:pt>
                <c:pt idx="212">
                  <c:v>44425</c:v>
                </c:pt>
                <c:pt idx="213">
                  <c:v>44426</c:v>
                </c:pt>
                <c:pt idx="214">
                  <c:v>44427</c:v>
                </c:pt>
                <c:pt idx="215">
                  <c:v>44428</c:v>
                </c:pt>
                <c:pt idx="216">
                  <c:v>44429</c:v>
                </c:pt>
                <c:pt idx="217">
                  <c:v>44430</c:v>
                </c:pt>
                <c:pt idx="218">
                  <c:v>44431</c:v>
                </c:pt>
                <c:pt idx="219">
                  <c:v>44432</c:v>
                </c:pt>
                <c:pt idx="220">
                  <c:v>44433</c:v>
                </c:pt>
                <c:pt idx="221">
                  <c:v>44434</c:v>
                </c:pt>
                <c:pt idx="222">
                  <c:v>44435</c:v>
                </c:pt>
                <c:pt idx="223">
                  <c:v>44436</c:v>
                </c:pt>
                <c:pt idx="224">
                  <c:v>44437</c:v>
                </c:pt>
                <c:pt idx="225">
                  <c:v>44438</c:v>
                </c:pt>
                <c:pt idx="226">
                  <c:v>44439</c:v>
                </c:pt>
                <c:pt idx="227">
                  <c:v>44440</c:v>
                </c:pt>
                <c:pt idx="228">
                  <c:v>44441</c:v>
                </c:pt>
                <c:pt idx="229">
                  <c:v>44442</c:v>
                </c:pt>
                <c:pt idx="230">
                  <c:v>44443</c:v>
                </c:pt>
                <c:pt idx="231">
                  <c:v>44444</c:v>
                </c:pt>
                <c:pt idx="232">
                  <c:v>44445</c:v>
                </c:pt>
                <c:pt idx="233">
                  <c:v>44446</c:v>
                </c:pt>
                <c:pt idx="234">
                  <c:v>44447</c:v>
                </c:pt>
                <c:pt idx="235">
                  <c:v>44448</c:v>
                </c:pt>
                <c:pt idx="236">
                  <c:v>44449</c:v>
                </c:pt>
                <c:pt idx="237">
                  <c:v>44450</c:v>
                </c:pt>
                <c:pt idx="238">
                  <c:v>44451</c:v>
                </c:pt>
                <c:pt idx="239">
                  <c:v>44452</c:v>
                </c:pt>
                <c:pt idx="240">
                  <c:v>44453</c:v>
                </c:pt>
                <c:pt idx="241">
                  <c:v>44454</c:v>
                </c:pt>
                <c:pt idx="242">
                  <c:v>44455</c:v>
                </c:pt>
                <c:pt idx="243">
                  <c:v>44456</c:v>
                </c:pt>
                <c:pt idx="244">
                  <c:v>44457</c:v>
                </c:pt>
                <c:pt idx="245">
                  <c:v>44458</c:v>
                </c:pt>
              </c:numCache>
            </c:numRef>
          </c:xVal>
          <c:yVal>
            <c:numRef>
              <c:f>Cálculos!$C$4:$C$252</c:f>
              <c:numCache>
                <c:formatCode>0</c:formatCode>
                <c:ptCount val="249"/>
                <c:pt idx="0">
                  <c:v>982.3308785841416</c:v>
                </c:pt>
                <c:pt idx="1">
                  <c:v>949.48520256158645</c:v>
                </c:pt>
                <c:pt idx="2">
                  <c:v>898.54088873068429</c:v>
                </c:pt>
                <c:pt idx="3">
                  <c:v>921.33176597082468</c:v>
                </c:pt>
                <c:pt idx="4">
                  <c:v>1099.636864378982</c:v>
                </c:pt>
                <c:pt idx="5">
                  <c:v>1126.4496611320883</c:v>
                </c:pt>
                <c:pt idx="6">
                  <c:v>1136.5044599145031</c:v>
                </c:pt>
                <c:pt idx="7">
                  <c:v>1134.4935001580202</c:v>
                </c:pt>
                <c:pt idx="8">
                  <c:v>1213.5912505796841</c:v>
                </c:pt>
                <c:pt idx="9">
                  <c:v>1276.6013229494838</c:v>
                </c:pt>
                <c:pt idx="10">
                  <c:v>1261.8542847352753</c:v>
                </c:pt>
                <c:pt idx="11">
                  <c:v>1115.7245424308458</c:v>
                </c:pt>
                <c:pt idx="12">
                  <c:v>1105.669743648431</c:v>
                </c:pt>
                <c:pt idx="13">
                  <c:v>1127.1199810509161</c:v>
                </c:pt>
                <c:pt idx="14">
                  <c:v>1145.2186188592627</c:v>
                </c:pt>
                <c:pt idx="15">
                  <c:v>1114.3839025931904</c:v>
                </c:pt>
                <c:pt idx="16">
                  <c:v>1110.3619830802245</c:v>
                </c:pt>
                <c:pt idx="17">
                  <c:v>1078.8569468953247</c:v>
                </c:pt>
                <c:pt idx="18">
                  <c:v>1124.4387013756054</c:v>
                </c:pt>
                <c:pt idx="19">
                  <c:v>1096.2852647848438</c:v>
                </c:pt>
                <c:pt idx="20">
                  <c:v>1050.0331903857355</c:v>
                </c:pt>
                <c:pt idx="21">
                  <c:v>1046.681590791597</c:v>
                </c:pt>
                <c:pt idx="22">
                  <c:v>1121.087101781467</c:v>
                </c:pt>
                <c:pt idx="23">
                  <c:v>1100.3071842978097</c:v>
                </c:pt>
                <c:pt idx="24">
                  <c:v>1112.3729428367074</c:v>
                </c:pt>
                <c:pt idx="25">
                  <c:v>1080.1975867329797</c:v>
                </c:pt>
                <c:pt idx="26">
                  <c:v>1074.1647074635309</c:v>
                </c:pt>
                <c:pt idx="27">
                  <c:v>1070.8131078693928</c:v>
                </c:pt>
                <c:pt idx="28">
                  <c:v>1096.9555847036713</c:v>
                </c:pt>
                <c:pt idx="29">
                  <c:v>1009.8139952560757</c:v>
                </c:pt>
                <c:pt idx="30">
                  <c:v>1032.6048724962161</c:v>
                </c:pt>
                <c:pt idx="31">
                  <c:v>1023.8907135514565</c:v>
                </c:pt>
                <c:pt idx="32">
                  <c:v>932.72720459089498</c:v>
                </c:pt>
                <c:pt idx="33">
                  <c:v>890.49704970475238</c:v>
                </c:pt>
                <c:pt idx="34">
                  <c:v>941.44136353565455</c:v>
                </c:pt>
                <c:pt idx="35">
                  <c:v>968.92448020758843</c:v>
                </c:pt>
                <c:pt idx="36">
                  <c:v>960.88064118165664</c:v>
                </c:pt>
                <c:pt idx="37">
                  <c:v>936.07880418503316</c:v>
                </c:pt>
                <c:pt idx="38">
                  <c:v>954.8477619122076</c:v>
                </c:pt>
                <c:pt idx="39">
                  <c:v>1001.7701562301437</c:v>
                </c:pt>
                <c:pt idx="40">
                  <c:v>1032.6048724962161</c:v>
                </c:pt>
                <c:pt idx="41">
                  <c:v>1003.1107960677991</c:v>
                </c:pt>
                <c:pt idx="42">
                  <c:v>938.76008386034391</c:v>
                </c:pt>
                <c:pt idx="43">
                  <c:v>904.57376800013321</c:v>
                </c:pt>
                <c:pt idx="44">
                  <c:v>862.34361311399073</c:v>
                </c:pt>
                <c:pt idx="45">
                  <c:v>824.13537774081431</c:v>
                </c:pt>
                <c:pt idx="46">
                  <c:v>791.28970171825893</c:v>
                </c:pt>
                <c:pt idx="47">
                  <c:v>767.15818464046333</c:v>
                </c:pt>
                <c:pt idx="48">
                  <c:v>848.2668948186099</c:v>
                </c:pt>
                <c:pt idx="49">
                  <c:v>879.1016110846823</c:v>
                </c:pt>
                <c:pt idx="50">
                  <c:v>911.2769671884098</c:v>
                </c:pt>
                <c:pt idx="51">
                  <c:v>929.37560499675669</c:v>
                </c:pt>
                <c:pt idx="52">
                  <c:v>923.34272572730777</c:v>
                </c:pt>
                <c:pt idx="53">
                  <c:v>1009.8139952560757</c:v>
                </c:pt>
                <c:pt idx="54">
                  <c:v>1020.5391139573181</c:v>
                </c:pt>
                <c:pt idx="55">
                  <c:v>917.30984645785873</c:v>
                </c:pt>
                <c:pt idx="56">
                  <c:v>879.1016110846823</c:v>
                </c:pt>
                <c:pt idx="57">
                  <c:v>842.23401554916109</c:v>
                </c:pt>
                <c:pt idx="58">
                  <c:v>830.16825701026312</c:v>
                </c:pt>
                <c:pt idx="59">
                  <c:v>839.55273587385045</c:v>
                </c:pt>
                <c:pt idx="60">
                  <c:v>789.27874196177595</c:v>
                </c:pt>
                <c:pt idx="61">
                  <c:v>835.53081636088439</c:v>
                </c:pt>
                <c:pt idx="62">
                  <c:v>894.51896921771834</c:v>
                </c:pt>
                <c:pt idx="63">
                  <c:v>908.59568751309916</c:v>
                </c:pt>
                <c:pt idx="64">
                  <c:v>911.94728710723757</c:v>
                </c:pt>
                <c:pt idx="65">
                  <c:v>893.84864929889079</c:v>
                </c:pt>
                <c:pt idx="66">
                  <c:v>896.52992897420143</c:v>
                </c:pt>
                <c:pt idx="67">
                  <c:v>869.71713222109508</c:v>
                </c:pt>
                <c:pt idx="68">
                  <c:v>837.54177611736748</c:v>
                </c:pt>
                <c:pt idx="69">
                  <c:v>789.27874196177595</c:v>
                </c:pt>
                <c:pt idx="70">
                  <c:v>783.24586269232714</c:v>
                </c:pt>
                <c:pt idx="71">
                  <c:v>818.77281839019292</c:v>
                </c:pt>
                <c:pt idx="72">
                  <c:v>880.44225092233751</c:v>
                </c:pt>
                <c:pt idx="73">
                  <c:v>915.96920662020352</c:v>
                </c:pt>
                <c:pt idx="74">
                  <c:v>940.10072369799923</c:v>
                </c:pt>
                <c:pt idx="75">
                  <c:v>922.00208588965245</c:v>
                </c:pt>
                <c:pt idx="76">
                  <c:v>921.33176597082468</c:v>
                </c:pt>
                <c:pt idx="77">
                  <c:v>879.1016110846823</c:v>
                </c:pt>
                <c:pt idx="78">
                  <c:v>838.21209603619513</c:v>
                </c:pt>
                <c:pt idx="79">
                  <c:v>804.69610009481221</c:v>
                </c:pt>
                <c:pt idx="80">
                  <c:v>812.739939120744</c:v>
                </c:pt>
                <c:pt idx="81">
                  <c:v>886.47513019178655</c:v>
                </c:pt>
                <c:pt idx="82">
                  <c:v>911.94728710723757</c:v>
                </c:pt>
                <c:pt idx="83">
                  <c:v>962.8916009381395</c:v>
                </c:pt>
                <c:pt idx="84">
                  <c:v>1101.647824135465</c:v>
                </c:pt>
                <c:pt idx="85">
                  <c:v>1199.5145322843032</c:v>
                </c:pt>
                <c:pt idx="86">
                  <c:v>1342.9629949134221</c:v>
                </c:pt>
                <c:pt idx="87">
                  <c:v>1369.1054717477009</c:v>
                </c:pt>
                <c:pt idx="88">
                  <c:v>1306.0953993779008</c:v>
                </c:pt>
                <c:pt idx="89">
                  <c:v>1342.2926749945943</c:v>
                </c:pt>
                <c:pt idx="90">
                  <c:v>1456.2470611952963</c:v>
                </c:pt>
                <c:pt idx="91">
                  <c:v>1518.5868136462686</c:v>
                </c:pt>
                <c:pt idx="92">
                  <c:v>1472.3347392471603</c:v>
                </c:pt>
                <c:pt idx="93">
                  <c:v>1326.8753168615583</c:v>
                </c:pt>
                <c:pt idx="94">
                  <c:v>1281.2935623812773</c:v>
                </c:pt>
                <c:pt idx="95">
                  <c:v>1328.2159566992136</c:v>
                </c:pt>
                <c:pt idx="96">
                  <c:v>1394.5776286631517</c:v>
                </c:pt>
                <c:pt idx="97">
                  <c:v>1342.9629949134221</c:v>
                </c:pt>
                <c:pt idx="98">
                  <c:v>1446.1922624128815</c:v>
                </c:pt>
                <c:pt idx="99">
                  <c:v>1712.3092701874621</c:v>
                </c:pt>
                <c:pt idx="100">
                  <c:v>1858.4390124918916</c:v>
                </c:pt>
                <c:pt idx="101">
                  <c:v>1929.4929238876236</c:v>
                </c:pt>
                <c:pt idx="102">
                  <c:v>2060.2053080590167</c:v>
                </c:pt>
                <c:pt idx="103">
                  <c:v>2191.5880121492382</c:v>
                </c:pt>
                <c:pt idx="104">
                  <c:v>2229.7962475224149</c:v>
                </c:pt>
                <c:pt idx="105">
                  <c:v>2245.8839255742787</c:v>
                </c:pt>
                <c:pt idx="106">
                  <c:v>2112.4902617275743</c:v>
                </c:pt>
                <c:pt idx="107">
                  <c:v>2067.5788271661213</c:v>
                </c:pt>
                <c:pt idx="108">
                  <c:v>2058.1943483025339</c:v>
                </c:pt>
                <c:pt idx="109">
                  <c:v>2123.2153804288168</c:v>
                </c:pt>
                <c:pt idx="110">
                  <c:v>2054.8427487083954</c:v>
                </c:pt>
                <c:pt idx="111">
                  <c:v>2265.9935231391082</c:v>
                </c:pt>
                <c:pt idx="112">
                  <c:v>2156.7313763701995</c:v>
                </c:pt>
                <c:pt idx="113">
                  <c:v>2325.6519959147699</c:v>
                </c:pt>
                <c:pt idx="114">
                  <c:v>2284.7624808662827</c:v>
                </c:pt>
                <c:pt idx="115">
                  <c:v>2369.8931105573952</c:v>
                </c:pt>
                <c:pt idx="116">
                  <c:v>2340.3990341289782</c:v>
                </c:pt>
                <c:pt idx="117">
                  <c:v>2394.0246276351909</c:v>
                </c:pt>
                <c:pt idx="118">
                  <c:v>2282.081201190972</c:v>
                </c:pt>
                <c:pt idx="119">
                  <c:v>2314.926877213527</c:v>
                </c:pt>
                <c:pt idx="120">
                  <c:v>2308.2236780252506</c:v>
                </c:pt>
                <c:pt idx="121">
                  <c:v>2462.3972593556123</c:v>
                </c:pt>
                <c:pt idx="122">
                  <c:v>2453.0127804920248</c:v>
                </c:pt>
                <c:pt idx="123">
                  <c:v>2459.0456597614739</c:v>
                </c:pt>
                <c:pt idx="124">
                  <c:v>2629.3069191436994</c:v>
                </c:pt>
                <c:pt idx="125">
                  <c:v>2627.9662793060438</c:v>
                </c:pt>
                <c:pt idx="126">
                  <c:v>2619.2521203612846</c:v>
                </c:pt>
                <c:pt idx="127">
                  <c:v>2681.591872812257</c:v>
                </c:pt>
                <c:pt idx="128">
                  <c:v>2612.5489211730078</c:v>
                </c:pt>
                <c:pt idx="129">
                  <c:v>2683.6028325687398</c:v>
                </c:pt>
                <c:pt idx="130">
                  <c:v>2624.6146797119054</c:v>
                </c:pt>
                <c:pt idx="131">
                  <c:v>2512.0009333488588</c:v>
                </c:pt>
                <c:pt idx="132">
                  <c:v>2537.47309026431</c:v>
                </c:pt>
                <c:pt idx="133">
                  <c:v>2613.2192410918351</c:v>
                </c:pt>
                <c:pt idx="134">
                  <c:v>2523.3963719689291</c:v>
                </c:pt>
                <c:pt idx="135">
                  <c:v>2602.4941223905926</c:v>
                </c:pt>
                <c:pt idx="136">
                  <c:v>2584.3954845822459</c:v>
                </c:pt>
                <c:pt idx="137">
                  <c:v>2731.8658667243308</c:v>
                </c:pt>
                <c:pt idx="138">
                  <c:v>2774.7663415293014</c:v>
                </c:pt>
                <c:pt idx="139">
                  <c:v>2811.633937064822</c:v>
                </c:pt>
                <c:pt idx="140">
                  <c:v>2815.6558565777887</c:v>
                </c:pt>
                <c:pt idx="141">
                  <c:v>2802.249458201235</c:v>
                </c:pt>
                <c:pt idx="142">
                  <c:v>2829.7325748731691</c:v>
                </c:pt>
                <c:pt idx="143">
                  <c:v>2829.0622549543414</c:v>
                </c:pt>
                <c:pt idx="144">
                  <c:v>2892.7426472429693</c:v>
                </c:pt>
                <c:pt idx="145">
                  <c:v>2947.0385606680093</c:v>
                </c:pt>
                <c:pt idx="146">
                  <c:v>2959.1043192069073</c:v>
                </c:pt>
                <c:pt idx="147">
                  <c:v>3036.8614297909157</c:v>
                </c:pt>
                <c:pt idx="148">
                  <c:v>3136.739097696237</c:v>
                </c:pt>
                <c:pt idx="149">
                  <c:v>3130.7062184267879</c:v>
                </c:pt>
                <c:pt idx="150">
                  <c:v>3077.750944839403</c:v>
                </c:pt>
                <c:pt idx="151">
                  <c:v>3046.916228573331</c:v>
                </c:pt>
                <c:pt idx="152">
                  <c:v>2956.4230395315967</c:v>
                </c:pt>
                <c:pt idx="153">
                  <c:v>2983.9061562035308</c:v>
                </c:pt>
                <c:pt idx="154">
                  <c:v>2889.3910476488304</c:v>
                </c:pt>
                <c:pt idx="155">
                  <c:v>2735.887786237297</c:v>
                </c:pt>
                <c:pt idx="156">
                  <c:v>2768.0631423410246</c:v>
                </c:pt>
                <c:pt idx="157">
                  <c:v>2790.1836996623374</c:v>
                </c:pt>
                <c:pt idx="158">
                  <c:v>2629.9772390625267</c:v>
                </c:pt>
                <c:pt idx="159">
                  <c:v>2767.3928224221968</c:v>
                </c:pt>
                <c:pt idx="160">
                  <c:v>2806.9416976330285</c:v>
                </c:pt>
                <c:pt idx="161">
                  <c:v>2755.9973838021269</c:v>
                </c:pt>
                <c:pt idx="162">
                  <c:v>2811.633937064822</c:v>
                </c:pt>
                <c:pt idx="163">
                  <c:v>2706.39370980888</c:v>
                </c:pt>
                <c:pt idx="164">
                  <c:v>2672.8777138674968</c:v>
                </c:pt>
                <c:pt idx="165">
                  <c:v>2758.0083435586098</c:v>
                </c:pt>
                <c:pt idx="166">
                  <c:v>2580.3735650692802</c:v>
                </c:pt>
                <c:pt idx="167">
                  <c:v>2534.1214906701716</c:v>
                </c:pt>
                <c:pt idx="168">
                  <c:v>2544.8466093714142</c:v>
                </c:pt>
                <c:pt idx="169">
                  <c:v>2591.0986837705227</c:v>
                </c:pt>
                <c:pt idx="170">
                  <c:v>2506.6383739982375</c:v>
                </c:pt>
                <c:pt idx="171">
                  <c:v>2546.1872492090693</c:v>
                </c:pt>
                <c:pt idx="172">
                  <c:v>2575.0110057186589</c:v>
                </c:pt>
                <c:pt idx="173">
                  <c:v>2532.1105309136883</c:v>
                </c:pt>
                <c:pt idx="174">
                  <c:v>2411.4529455247102</c:v>
                </c:pt>
                <c:pt idx="175">
                  <c:v>2409.4419857682274</c:v>
                </c:pt>
                <c:pt idx="176">
                  <c:v>2164.1048954773041</c:v>
                </c:pt>
                <c:pt idx="177">
                  <c:v>2258.6200040320036</c:v>
                </c:pt>
                <c:pt idx="178">
                  <c:v>2238.5104064671741</c:v>
                </c:pt>
                <c:pt idx="179">
                  <c:v>2142.6546580748191</c:v>
                </c:pt>
                <c:pt idx="180">
                  <c:v>2091.0400243250892</c:v>
                </c:pt>
                <c:pt idx="181">
                  <c:v>2194.2692918245484</c:v>
                </c:pt>
                <c:pt idx="182">
                  <c:v>2180.8628934479957</c:v>
                </c:pt>
                <c:pt idx="183">
                  <c:v>2327.6629556712528</c:v>
                </c:pt>
                <c:pt idx="184">
                  <c:v>2276.048321921523</c:v>
                </c:pt>
                <c:pt idx="185">
                  <c:v>2165.4455353149597</c:v>
                </c:pt>
                <c:pt idx="186">
                  <c:v>2119.8637808346784</c:v>
                </c:pt>
                <c:pt idx="187">
                  <c:v>2147.3468975066125</c:v>
                </c:pt>
                <c:pt idx="188">
                  <c:v>2031.3815515494275</c:v>
                </c:pt>
                <c:pt idx="189">
                  <c:v>1904.6910868909999</c:v>
                </c:pt>
                <c:pt idx="190">
                  <c:v>1785.374141339677</c:v>
                </c:pt>
                <c:pt idx="191">
                  <c:v>1751.1878254794665</c:v>
                </c:pt>
                <c:pt idx="192">
                  <c:v>1765.9348636936747</c:v>
                </c:pt>
                <c:pt idx="193">
                  <c:v>1751.1878254794665</c:v>
                </c:pt>
                <c:pt idx="194">
                  <c:v>1631.2005600093153</c:v>
                </c:pt>
                <c:pt idx="195">
                  <c:v>1653.3211173306281</c:v>
                </c:pt>
                <c:pt idx="196">
                  <c:v>1676.782314489596</c:v>
                </c:pt>
                <c:pt idx="197">
                  <c:v>1802.8024592291961</c:v>
                </c:pt>
                <c:pt idx="198">
                  <c:v>1742.4736665347066</c:v>
                </c:pt>
                <c:pt idx="199">
                  <c:v>1684.8261535155279</c:v>
                </c:pt>
                <c:pt idx="200">
                  <c:v>1610.420642525658</c:v>
                </c:pt>
                <c:pt idx="201">
                  <c:v>1714.3202299439449</c:v>
                </c:pt>
                <c:pt idx="202">
                  <c:v>1600.365843743243</c:v>
                </c:pt>
                <c:pt idx="203">
                  <c:v>1590.311044960828</c:v>
                </c:pt>
                <c:pt idx="204">
                  <c:v>1400.6105079326007</c:v>
                </c:pt>
                <c:pt idx="205">
                  <c:v>1369.7757916665284</c:v>
                </c:pt>
                <c:pt idx="206">
                  <c:v>1440.8297030622603</c:v>
                </c:pt>
                <c:pt idx="207">
                  <c:v>1594.3329644737942</c:v>
                </c:pt>
                <c:pt idx="208">
                  <c:v>1461.6096205459176</c:v>
                </c:pt>
                <c:pt idx="209">
                  <c:v>1409.994986796188</c:v>
                </c:pt>
                <c:pt idx="210">
                  <c:v>1346.3145945075605</c:v>
                </c:pt>
                <c:pt idx="211">
                  <c:v>1383.8525099619092</c:v>
                </c:pt>
                <c:pt idx="212">
                  <c:v>1405.3027473643945</c:v>
                </c:pt>
                <c:pt idx="213">
                  <c:v>1370.446111585356</c:v>
                </c:pt>
                <c:pt idx="214">
                  <c:v>1076.8459871388416</c:v>
                </c:pt>
                <c:pt idx="215">
                  <c:v>1141.1966993462968</c:v>
                </c:pt>
                <c:pt idx="216">
                  <c:v>1157.2843773981608</c:v>
                </c:pt>
                <c:pt idx="217">
                  <c:v>1162.6469367487821</c:v>
                </c:pt>
                <c:pt idx="218">
                  <c:v>1151.2514981287115</c:v>
                </c:pt>
                <c:pt idx="219">
                  <c:v>1168.6798160182309</c:v>
                </c:pt>
                <c:pt idx="220">
                  <c:v>1188.7894135830607</c:v>
                </c:pt>
                <c:pt idx="221">
                  <c:v>1318.1611579167989</c:v>
                </c:pt>
                <c:pt idx="222">
                  <c:v>1249.1182062775499</c:v>
                </c:pt>
                <c:pt idx="223">
                  <c:v>1190.8003733395435</c:v>
                </c:pt>
                <c:pt idx="224">
                  <c:v>1165.3282164240923</c:v>
                </c:pt>
                <c:pt idx="225">
                  <c:v>1114.3839025931904</c:v>
                </c:pt>
                <c:pt idx="226">
                  <c:v>1052.0441501422183</c:v>
                </c:pt>
                <c:pt idx="227">
                  <c:v>1001.0998363113162</c:v>
                </c:pt>
                <c:pt idx="228">
                  <c:v>978.97927899000354</c:v>
                </c:pt>
                <c:pt idx="229">
                  <c:v>984.34183834062469</c:v>
                </c:pt>
                <c:pt idx="230">
                  <c:v>1006.4623956619373</c:v>
                </c:pt>
                <c:pt idx="231">
                  <c:v>1032.6048724962161</c:v>
                </c:pt>
                <c:pt idx="232">
                  <c:v>1037.9674318468374</c:v>
                </c:pt>
                <c:pt idx="233">
                  <c:v>1060.7583090869778</c:v>
                </c:pt>
                <c:pt idx="234">
                  <c:v>1066.120868437599</c:v>
                </c:pt>
                <c:pt idx="235">
                  <c:v>1024.5610334702842</c:v>
                </c:pt>
                <c:pt idx="236">
                  <c:v>1006.4623956619373</c:v>
                </c:pt>
                <c:pt idx="237">
                  <c:v>951.49616231806942</c:v>
                </c:pt>
                <c:pt idx="238">
                  <c:v>915.96920662020352</c:v>
                </c:pt>
                <c:pt idx="239">
                  <c:v>930.7162448344119</c:v>
                </c:pt>
                <c:pt idx="240">
                  <c:v>921.33176597082468</c:v>
                </c:pt>
                <c:pt idx="241">
                  <c:v>907.25504767544396</c:v>
                </c:pt>
                <c:pt idx="242">
                  <c:v>958.19936150634601</c:v>
                </c:pt>
                <c:pt idx="243">
                  <c:v>956.85872166869069</c:v>
                </c:pt>
                <c:pt idx="244">
                  <c:v>985.01215825945235</c:v>
                </c:pt>
                <c:pt idx="245">
                  <c:v>981.66055866531406</c:v>
                </c:pt>
                <c:pt idx="246">
                  <c:v>983.00119850296926</c:v>
                </c:pt>
                <c:pt idx="247">
                  <c:v>987.69343793476298</c:v>
                </c:pt>
                <c:pt idx="248">
                  <c:v>997.74823671717786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0-4BE6-8B54-3741B0F344DA}"/>
            </c:ext>
          </c:extLst>
        </c:ser>
        <c:ser>
          <c:idx val="2"/>
          <c:order val="2"/>
          <c:tx>
            <c:v>Chile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Cálculos!$A$4:$A$252</c:f>
              <c:numCache>
                <c:formatCode>d\-mmm</c:formatCode>
                <c:ptCount val="249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  <c:pt idx="158">
                  <c:v>44368</c:v>
                </c:pt>
                <c:pt idx="159">
                  <c:v>44369</c:v>
                </c:pt>
                <c:pt idx="160">
                  <c:v>44370</c:v>
                </c:pt>
                <c:pt idx="161">
                  <c:v>44371</c:v>
                </c:pt>
                <c:pt idx="162">
                  <c:v>44372</c:v>
                </c:pt>
                <c:pt idx="163">
                  <c:v>44373</c:v>
                </c:pt>
                <c:pt idx="164">
                  <c:v>44374</c:v>
                </c:pt>
                <c:pt idx="165">
                  <c:v>44375</c:v>
                </c:pt>
                <c:pt idx="166">
                  <c:v>44376</c:v>
                </c:pt>
                <c:pt idx="167">
                  <c:v>44377</c:v>
                </c:pt>
                <c:pt idx="168">
                  <c:v>44378</c:v>
                </c:pt>
                <c:pt idx="169">
                  <c:v>44379</c:v>
                </c:pt>
                <c:pt idx="170">
                  <c:v>44380</c:v>
                </c:pt>
                <c:pt idx="171">
                  <c:v>44381</c:v>
                </c:pt>
                <c:pt idx="172">
                  <c:v>44382</c:v>
                </c:pt>
                <c:pt idx="173">
                  <c:v>44383</c:v>
                </c:pt>
                <c:pt idx="174">
                  <c:v>44384</c:v>
                </c:pt>
                <c:pt idx="175">
                  <c:v>44385</c:v>
                </c:pt>
                <c:pt idx="176">
                  <c:v>44386</c:v>
                </c:pt>
                <c:pt idx="177">
                  <c:v>44387</c:v>
                </c:pt>
                <c:pt idx="178">
                  <c:v>44388</c:v>
                </c:pt>
                <c:pt idx="179">
                  <c:v>44389</c:v>
                </c:pt>
                <c:pt idx="180">
                  <c:v>44390</c:v>
                </c:pt>
                <c:pt idx="181">
                  <c:v>44391</c:v>
                </c:pt>
                <c:pt idx="182">
                  <c:v>44392</c:v>
                </c:pt>
                <c:pt idx="183">
                  <c:v>44393</c:v>
                </c:pt>
                <c:pt idx="184">
                  <c:v>44394</c:v>
                </c:pt>
                <c:pt idx="185">
                  <c:v>44395</c:v>
                </c:pt>
                <c:pt idx="186">
                  <c:v>44396</c:v>
                </c:pt>
                <c:pt idx="187">
                  <c:v>44397</c:v>
                </c:pt>
                <c:pt idx="188">
                  <c:v>44398</c:v>
                </c:pt>
                <c:pt idx="189">
                  <c:v>44399</c:v>
                </c:pt>
                <c:pt idx="190">
                  <c:v>44400</c:v>
                </c:pt>
                <c:pt idx="191">
                  <c:v>44401</c:v>
                </c:pt>
                <c:pt idx="192">
                  <c:v>44402</c:v>
                </c:pt>
                <c:pt idx="193">
                  <c:v>44403</c:v>
                </c:pt>
                <c:pt idx="194">
                  <c:v>44404</c:v>
                </c:pt>
                <c:pt idx="195">
                  <c:v>44405</c:v>
                </c:pt>
                <c:pt idx="196">
                  <c:v>44406</c:v>
                </c:pt>
                <c:pt idx="197">
                  <c:v>44407</c:v>
                </c:pt>
                <c:pt idx="198">
                  <c:v>44408</c:v>
                </c:pt>
                <c:pt idx="199">
                  <c:v>44409</c:v>
                </c:pt>
                <c:pt idx="200">
                  <c:v>44410</c:v>
                </c:pt>
                <c:pt idx="201">
                  <c:v>44411</c:v>
                </c:pt>
                <c:pt idx="202">
                  <c:v>44412</c:v>
                </c:pt>
                <c:pt idx="203">
                  <c:v>44413</c:v>
                </c:pt>
                <c:pt idx="204">
                  <c:v>44414</c:v>
                </c:pt>
                <c:pt idx="205">
                  <c:v>44415</c:v>
                </c:pt>
                <c:pt idx="206">
                  <c:v>44416</c:v>
                </c:pt>
                <c:pt idx="207">
                  <c:v>44417</c:v>
                </c:pt>
                <c:pt idx="208">
                  <c:v>44418</c:v>
                </c:pt>
                <c:pt idx="209">
                  <c:v>44419</c:v>
                </c:pt>
                <c:pt idx="210">
                  <c:v>44420</c:v>
                </c:pt>
                <c:pt idx="211">
                  <c:v>44421</c:v>
                </c:pt>
                <c:pt idx="212">
                  <c:v>44422</c:v>
                </c:pt>
                <c:pt idx="213">
                  <c:v>44423</c:v>
                </c:pt>
                <c:pt idx="214">
                  <c:v>44424</c:v>
                </c:pt>
                <c:pt idx="215">
                  <c:v>44425</c:v>
                </c:pt>
                <c:pt idx="216">
                  <c:v>44426</c:v>
                </c:pt>
                <c:pt idx="217">
                  <c:v>44427</c:v>
                </c:pt>
                <c:pt idx="218">
                  <c:v>44428</c:v>
                </c:pt>
                <c:pt idx="219">
                  <c:v>44429</c:v>
                </c:pt>
                <c:pt idx="220">
                  <c:v>44430</c:v>
                </c:pt>
                <c:pt idx="221">
                  <c:v>44431</c:v>
                </c:pt>
                <c:pt idx="222">
                  <c:v>44432</c:v>
                </c:pt>
                <c:pt idx="223">
                  <c:v>44433</c:v>
                </c:pt>
                <c:pt idx="224">
                  <c:v>44434</c:v>
                </c:pt>
                <c:pt idx="225">
                  <c:v>44435</c:v>
                </c:pt>
                <c:pt idx="226">
                  <c:v>44436</c:v>
                </c:pt>
                <c:pt idx="227">
                  <c:v>44437</c:v>
                </c:pt>
                <c:pt idx="228">
                  <c:v>44438</c:v>
                </c:pt>
                <c:pt idx="229">
                  <c:v>44439</c:v>
                </c:pt>
                <c:pt idx="230">
                  <c:v>44440</c:v>
                </c:pt>
                <c:pt idx="231">
                  <c:v>44441</c:v>
                </c:pt>
                <c:pt idx="232">
                  <c:v>44442</c:v>
                </c:pt>
                <c:pt idx="233">
                  <c:v>44443</c:v>
                </c:pt>
                <c:pt idx="234">
                  <c:v>44444</c:v>
                </c:pt>
                <c:pt idx="235">
                  <c:v>44445</c:v>
                </c:pt>
                <c:pt idx="236">
                  <c:v>44446</c:v>
                </c:pt>
                <c:pt idx="237">
                  <c:v>44447</c:v>
                </c:pt>
                <c:pt idx="238">
                  <c:v>44448</c:v>
                </c:pt>
                <c:pt idx="239">
                  <c:v>44449</c:v>
                </c:pt>
                <c:pt idx="240">
                  <c:v>44450</c:v>
                </c:pt>
                <c:pt idx="241">
                  <c:v>44451</c:v>
                </c:pt>
                <c:pt idx="242">
                  <c:v>44452</c:v>
                </c:pt>
                <c:pt idx="243">
                  <c:v>44453</c:v>
                </c:pt>
                <c:pt idx="244">
                  <c:v>44454</c:v>
                </c:pt>
                <c:pt idx="245">
                  <c:v>44455</c:v>
                </c:pt>
                <c:pt idx="246">
                  <c:v>44456</c:v>
                </c:pt>
                <c:pt idx="247">
                  <c:v>44457</c:v>
                </c:pt>
                <c:pt idx="248">
                  <c:v>44458</c:v>
                </c:pt>
              </c:numCache>
            </c:numRef>
          </c:xVal>
          <c:yVal>
            <c:numRef>
              <c:f>Cálculos!$D$4:$D$252</c:f>
              <c:numCache>
                <c:formatCode>0</c:formatCode>
                <c:ptCount val="249"/>
                <c:pt idx="0">
                  <c:v>827.24286012902974</c:v>
                </c:pt>
                <c:pt idx="1">
                  <c:v>849.5195006587054</c:v>
                </c:pt>
                <c:pt idx="2">
                  <c:v>854.29306648649299</c:v>
                </c:pt>
                <c:pt idx="3">
                  <c:v>827.24286012902974</c:v>
                </c:pt>
                <c:pt idx="4">
                  <c:v>833.60761456607986</c:v>
                </c:pt>
                <c:pt idx="5">
                  <c:v>843.15474622165516</c:v>
                </c:pt>
                <c:pt idx="6">
                  <c:v>841.56355761239263</c:v>
                </c:pt>
                <c:pt idx="7">
                  <c:v>870.20495257911841</c:v>
                </c:pt>
                <c:pt idx="8">
                  <c:v>884.5256500624813</c:v>
                </c:pt>
                <c:pt idx="9">
                  <c:v>887.70802728100637</c:v>
                </c:pt>
                <c:pt idx="10">
                  <c:v>946.58200582372058</c:v>
                </c:pt>
                <c:pt idx="11">
                  <c:v>940.21725138667045</c:v>
                </c:pt>
                <c:pt idx="12">
                  <c:v>937.03487416814539</c:v>
                </c:pt>
                <c:pt idx="13">
                  <c:v>930.67011973109527</c:v>
                </c:pt>
                <c:pt idx="14">
                  <c:v>972.04102357192141</c:v>
                </c:pt>
                <c:pt idx="15">
                  <c:v>970.44983496265888</c:v>
                </c:pt>
                <c:pt idx="16">
                  <c:v>992.72647549233443</c:v>
                </c:pt>
                <c:pt idx="17">
                  <c:v>1046.8268882072607</c:v>
                </c:pt>
                <c:pt idx="18">
                  <c:v>1077.0594717832494</c:v>
                </c:pt>
                <c:pt idx="19">
                  <c:v>1073.8770945647243</c:v>
                </c:pt>
                <c:pt idx="20">
                  <c:v>1073.8770945647243</c:v>
                </c:pt>
                <c:pt idx="21">
                  <c:v>1107.2920553592376</c:v>
                </c:pt>
                <c:pt idx="22">
                  <c:v>1097.7449237036622</c:v>
                </c:pt>
                <c:pt idx="23">
                  <c:v>1105.7008667499749</c:v>
                </c:pt>
                <c:pt idx="24">
                  <c:v>1051.6004540350486</c:v>
                </c:pt>
                <c:pt idx="25">
                  <c:v>1046.8268882072607</c:v>
                </c:pt>
                <c:pt idx="26">
                  <c:v>1056.3740198628361</c:v>
                </c:pt>
                <c:pt idx="27">
                  <c:v>1062.7387742998862</c:v>
                </c:pt>
                <c:pt idx="28">
                  <c:v>1065.9211515184115</c:v>
                </c:pt>
                <c:pt idx="29">
                  <c:v>1075.4682831739867</c:v>
                </c:pt>
                <c:pt idx="30">
                  <c:v>1092.9713578758747</c:v>
                </c:pt>
                <c:pt idx="31">
                  <c:v>1123.2039414518631</c:v>
                </c:pt>
                <c:pt idx="32">
                  <c:v>1124.7951300611255</c:v>
                </c:pt>
                <c:pt idx="33">
                  <c:v>1112.0656211870253</c:v>
                </c:pt>
                <c:pt idx="34">
                  <c:v>1102.5184895314501</c:v>
                </c:pt>
                <c:pt idx="35">
                  <c:v>1073.8770945647243</c:v>
                </c:pt>
                <c:pt idx="36">
                  <c:v>1099.336112312925</c:v>
                </c:pt>
                <c:pt idx="37">
                  <c:v>1065.9211515184115</c:v>
                </c:pt>
                <c:pt idx="38">
                  <c:v>1018.1854932405352</c:v>
                </c:pt>
                <c:pt idx="39">
                  <c:v>1019.7766818497977</c:v>
                </c:pt>
                <c:pt idx="40">
                  <c:v>1027.7326248961103</c:v>
                </c:pt>
                <c:pt idx="41">
                  <c:v>1038.8709451609482</c:v>
                </c:pt>
                <c:pt idx="42">
                  <c:v>1035.6885679424231</c:v>
                </c:pt>
                <c:pt idx="43">
                  <c:v>1021.3678704590602</c:v>
                </c:pt>
                <c:pt idx="44">
                  <c:v>1019.7766818497977</c:v>
                </c:pt>
                <c:pt idx="45">
                  <c:v>1064.3299629091489</c:v>
                </c:pt>
                <c:pt idx="46">
                  <c:v>1070.694717346199</c:v>
                </c:pt>
                <c:pt idx="47">
                  <c:v>1069.1035287369364</c:v>
                </c:pt>
                <c:pt idx="48">
                  <c:v>1065.9211515184115</c:v>
                </c:pt>
                <c:pt idx="49">
                  <c:v>1061.1475856906241</c:v>
                </c:pt>
                <c:pt idx="50">
                  <c:v>1061.1475856906241</c:v>
                </c:pt>
                <c:pt idx="51">
                  <c:v>1067.5123401276742</c:v>
                </c:pt>
                <c:pt idx="52">
                  <c:v>1024.5502476775853</c:v>
                </c:pt>
                <c:pt idx="53">
                  <c:v>1021.3678704590602</c:v>
                </c:pt>
                <c:pt idx="54">
                  <c:v>1013.4119274127474</c:v>
                </c:pt>
                <c:pt idx="55">
                  <c:v>1019.7766818497977</c:v>
                </c:pt>
                <c:pt idx="56">
                  <c:v>1054.7828312535737</c:v>
                </c:pt>
                <c:pt idx="57">
                  <c:v>1053.1916426443111</c:v>
                </c:pt>
                <c:pt idx="58">
                  <c:v>1121.6127528426007</c:v>
                </c:pt>
                <c:pt idx="59">
                  <c:v>1170.9395997297395</c:v>
                </c:pt>
                <c:pt idx="60">
                  <c:v>1190.0338630408901</c:v>
                </c:pt>
                <c:pt idx="61">
                  <c:v>1186.8514858223648</c:v>
                </c:pt>
                <c:pt idx="62">
                  <c:v>1191.6250516501527</c:v>
                </c:pt>
                <c:pt idx="63">
                  <c:v>1217.0840693983532</c:v>
                </c:pt>
                <c:pt idx="64">
                  <c:v>1232.9959554909788</c:v>
                </c:pt>
                <c:pt idx="65">
                  <c:v>1185.2602972131024</c:v>
                </c:pt>
                <c:pt idx="66">
                  <c:v>1183.66910860384</c:v>
                </c:pt>
                <c:pt idx="67">
                  <c:v>1155.0277136371142</c:v>
                </c:pt>
                <c:pt idx="68">
                  <c:v>1167.7572225112144</c:v>
                </c:pt>
                <c:pt idx="69">
                  <c:v>1153.4365250278515</c:v>
                </c:pt>
                <c:pt idx="70">
                  <c:v>1073.8770945647243</c:v>
                </c:pt>
                <c:pt idx="71">
                  <c:v>1016.5943046312726</c:v>
                </c:pt>
                <c:pt idx="72">
                  <c:v>973.63221218118383</c:v>
                </c:pt>
                <c:pt idx="73">
                  <c:v>976.81458939970901</c:v>
                </c:pt>
                <c:pt idx="74">
                  <c:v>1352.3351011856696</c:v>
                </c:pt>
                <c:pt idx="75">
                  <c:v>1371.4293644968202</c:v>
                </c:pt>
                <c:pt idx="76">
                  <c:v>1387.3412505894455</c:v>
                </c:pt>
                <c:pt idx="77">
                  <c:v>1500.3156418470862</c:v>
                </c:pt>
                <c:pt idx="78">
                  <c:v>1548.0513001249626</c:v>
                </c:pt>
                <c:pt idx="79">
                  <c:v>1606.9252786676768</c:v>
                </c:pt>
                <c:pt idx="80">
                  <c:v>1637.1578622436652</c:v>
                </c:pt>
                <c:pt idx="81">
                  <c:v>1186.8514858223648</c:v>
                </c:pt>
                <c:pt idx="82">
                  <c:v>1218.6752580076159</c:v>
                </c:pt>
                <c:pt idx="83">
                  <c:v>1272.7756707225424</c:v>
                </c:pt>
                <c:pt idx="84">
                  <c:v>1256.8637846299171</c:v>
                </c:pt>
                <c:pt idx="85">
                  <c:v>1314.1465745633684</c:v>
                </c:pt>
                <c:pt idx="86">
                  <c:v>1317.3289517818937</c:v>
                </c:pt>
                <c:pt idx="87">
                  <c:v>1338.0144037023067</c:v>
                </c:pt>
                <c:pt idx="88">
                  <c:v>1503.4980190656113</c:v>
                </c:pt>
                <c:pt idx="89">
                  <c:v>1468.4918696618354</c:v>
                </c:pt>
                <c:pt idx="90">
                  <c:v>1417.5738341654339</c:v>
                </c:pt>
                <c:pt idx="91">
                  <c:v>1473.2654354896231</c:v>
                </c:pt>
                <c:pt idx="92">
                  <c:v>1517.8187165489744</c:v>
                </c:pt>
                <c:pt idx="93">
                  <c:v>1560.7808089990631</c:v>
                </c:pt>
                <c:pt idx="94">
                  <c:v>1543.2777342971751</c:v>
                </c:pt>
                <c:pt idx="95">
                  <c:v>1484.4037557544609</c:v>
                </c:pt>
                <c:pt idx="96">
                  <c:v>1492.3596988007735</c:v>
                </c:pt>
                <c:pt idx="97">
                  <c:v>1501.9068304563489</c:v>
                </c:pt>
                <c:pt idx="98">
                  <c:v>1439.8504746951096</c:v>
                </c:pt>
                <c:pt idx="99">
                  <c:v>1363.4734214505074</c:v>
                </c:pt>
                <c:pt idx="100">
                  <c:v>1314.1465745633684</c:v>
                </c:pt>
                <c:pt idx="101">
                  <c:v>1301.4170656892682</c:v>
                </c:pt>
                <c:pt idx="102">
                  <c:v>1331.6496492652566</c:v>
                </c:pt>
                <c:pt idx="103">
                  <c:v>1339.6055923115694</c:v>
                </c:pt>
                <c:pt idx="104">
                  <c:v>1366.6557986690327</c:v>
                </c:pt>
                <c:pt idx="105">
                  <c:v>1358.6998556227197</c:v>
                </c:pt>
                <c:pt idx="106">
                  <c:v>1353.9262897949322</c:v>
                </c:pt>
                <c:pt idx="107">
                  <c:v>1358.6998556227197</c:v>
                </c:pt>
                <c:pt idx="108">
                  <c:v>1342.7879695300944</c:v>
                </c:pt>
                <c:pt idx="109">
                  <c:v>1309.3730087355809</c:v>
                </c:pt>
                <c:pt idx="110">
                  <c:v>1296.6434998614807</c:v>
                </c:pt>
                <c:pt idx="111">
                  <c:v>1260.0461618484421</c:v>
                </c:pt>
                <c:pt idx="112">
                  <c:v>1252.0902188021291</c:v>
                </c:pt>
                <c:pt idx="113">
                  <c:v>1256.8637846299171</c:v>
                </c:pt>
                <c:pt idx="114">
                  <c:v>1245.7254643650792</c:v>
                </c:pt>
                <c:pt idx="115">
                  <c:v>1266.4109162854922</c:v>
                </c:pt>
                <c:pt idx="116">
                  <c:v>1269.5932935040173</c:v>
                </c:pt>
                <c:pt idx="117">
                  <c:v>1271.18448211328</c:v>
                </c:pt>
                <c:pt idx="118">
                  <c:v>1268.0021048947547</c:v>
                </c:pt>
                <c:pt idx="119">
                  <c:v>1215.4928807890908</c:v>
                </c:pt>
                <c:pt idx="120">
                  <c:v>1244.1342757558166</c:v>
                </c:pt>
                <c:pt idx="121">
                  <c:v>1228.2223896631913</c:v>
                </c:pt>
                <c:pt idx="122">
                  <c:v>1197.9898060872026</c:v>
                </c:pt>
                <c:pt idx="123">
                  <c:v>1201.1721833057277</c:v>
                </c:pt>
                <c:pt idx="124">
                  <c:v>1190.0338630408901</c:v>
                </c:pt>
                <c:pt idx="125">
                  <c:v>1196.3986174779402</c:v>
                </c:pt>
                <c:pt idx="126">
                  <c:v>1253.6814074113918</c:v>
                </c:pt>
                <c:pt idx="127">
                  <c:v>1244.1342757558166</c:v>
                </c:pt>
                <c:pt idx="128">
                  <c:v>1258.4549732391795</c:v>
                </c:pt>
                <c:pt idx="129">
                  <c:v>1312.555385954106</c:v>
                </c:pt>
                <c:pt idx="130">
                  <c:v>1197.9898060872026</c:v>
                </c:pt>
                <c:pt idx="131">
                  <c:v>1207.536937742778</c:v>
                </c:pt>
                <c:pt idx="132">
                  <c:v>1218.6752580076159</c:v>
                </c:pt>
                <c:pt idx="133">
                  <c:v>1239.3607099280289</c:v>
                </c:pt>
                <c:pt idx="134">
                  <c:v>1236.1783327095036</c:v>
                </c:pt>
                <c:pt idx="135">
                  <c:v>1272.7756707225424</c:v>
                </c:pt>
                <c:pt idx="136">
                  <c:v>1255.2725960206544</c:v>
                </c:pt>
                <c:pt idx="137">
                  <c:v>1417.5738341654339</c:v>
                </c:pt>
                <c:pt idx="138">
                  <c:v>1428.7121544302718</c:v>
                </c:pt>
                <c:pt idx="139">
                  <c:v>1431.8945316487968</c:v>
                </c:pt>
                <c:pt idx="140">
                  <c:v>1476.4478127081481</c:v>
                </c:pt>
                <c:pt idx="141">
                  <c:v>1443.0328519136347</c:v>
                </c:pt>
                <c:pt idx="142">
                  <c:v>1444.6240405228973</c:v>
                </c:pt>
                <c:pt idx="143">
                  <c:v>1444.6240405228973</c:v>
                </c:pt>
                <c:pt idx="144">
                  <c:v>1427.1209658210093</c:v>
                </c:pt>
                <c:pt idx="145">
                  <c:v>1430.3033430395342</c:v>
                </c:pt>
                <c:pt idx="146">
                  <c:v>1423.9385886024843</c:v>
                </c:pt>
                <c:pt idx="147">
                  <c:v>1400.070759463546</c:v>
                </c:pt>
                <c:pt idx="148">
                  <c:v>1455.7623607877351</c:v>
                </c:pt>
                <c:pt idx="149">
                  <c:v>1435.0769088673221</c:v>
                </c:pt>
                <c:pt idx="150">
                  <c:v>1446.2152291321597</c:v>
                </c:pt>
                <c:pt idx="151">
                  <c:v>1408.0267025098588</c:v>
                </c:pt>
                <c:pt idx="152">
                  <c:v>1431.8945316487968</c:v>
                </c:pt>
                <c:pt idx="153">
                  <c:v>1463.7183038340479</c:v>
                </c:pt>
                <c:pt idx="154">
                  <c:v>1495.5420760192987</c:v>
                </c:pt>
                <c:pt idx="155">
                  <c:v>1473.2654354896231</c:v>
                </c:pt>
                <c:pt idx="156">
                  <c:v>1514.6363393304491</c:v>
                </c:pt>
                <c:pt idx="157">
                  <c:v>1503.4980190656113</c:v>
                </c:pt>
                <c:pt idx="158">
                  <c:v>1559.1896203898004</c:v>
                </c:pt>
                <c:pt idx="159">
                  <c:v>1533.7306026415999</c:v>
                </c:pt>
                <c:pt idx="160">
                  <c:v>1532.1394140323373</c:v>
                </c:pt>
                <c:pt idx="161">
                  <c:v>1266.4109162854922</c:v>
                </c:pt>
                <c:pt idx="162">
                  <c:v>1419.1650227746964</c:v>
                </c:pt>
                <c:pt idx="163">
                  <c:v>1447.8064177414224</c:v>
                </c:pt>
                <c:pt idx="164">
                  <c:v>1470.083058271098</c:v>
                </c:pt>
                <c:pt idx="165">
                  <c:v>1508.271584893399</c:v>
                </c:pt>
                <c:pt idx="166">
                  <c:v>1492.3596988007735</c:v>
                </c:pt>
                <c:pt idx="167">
                  <c:v>1492.3596988007735</c:v>
                </c:pt>
                <c:pt idx="168">
                  <c:v>1479.6301899266732</c:v>
                </c:pt>
                <c:pt idx="169">
                  <c:v>1489.1773215822484</c:v>
                </c:pt>
                <c:pt idx="170">
                  <c:v>1509.8627735026616</c:v>
                </c:pt>
                <c:pt idx="171">
                  <c:v>1501.9068304563489</c:v>
                </c:pt>
                <c:pt idx="172">
                  <c:v>1485.9949443637236</c:v>
                </c:pt>
                <c:pt idx="173">
                  <c:v>1492.3596988007735</c:v>
                </c:pt>
                <c:pt idx="174">
                  <c:v>1466.900681052573</c:v>
                </c:pt>
                <c:pt idx="175">
                  <c:v>1694.4406521771168</c:v>
                </c:pt>
                <c:pt idx="176">
                  <c:v>1536.9129798601248</c:v>
                </c:pt>
                <c:pt idx="177">
                  <c:v>1484.4037557544609</c:v>
                </c:pt>
                <c:pt idx="178">
                  <c:v>1452.5799835692098</c:v>
                </c:pt>
                <c:pt idx="179">
                  <c:v>1384.1588733709204</c:v>
                </c:pt>
                <c:pt idx="180">
                  <c:v>1379.385307543133</c:v>
                </c:pt>
                <c:pt idx="181">
                  <c:v>1368.2469872782951</c:v>
                </c:pt>
                <c:pt idx="182">
                  <c:v>1323.6937062189438</c:v>
                </c:pt>
                <c:pt idx="183">
                  <c:v>1291.869934033693</c:v>
                </c:pt>
                <c:pt idx="184">
                  <c:v>1232.9959554909788</c:v>
                </c:pt>
                <c:pt idx="185">
                  <c:v>1234.5871441002414</c:v>
                </c:pt>
                <c:pt idx="186">
                  <c:v>1110.4744325777629</c:v>
                </c:pt>
                <c:pt idx="187">
                  <c:v>1100.9273009221874</c:v>
                </c:pt>
                <c:pt idx="188">
                  <c:v>1115.2479984055503</c:v>
                </c:pt>
                <c:pt idx="189">
                  <c:v>1151.8453364185889</c:v>
                </c:pt>
                <c:pt idx="190">
                  <c:v>1121.6127528426007</c:v>
                </c:pt>
                <c:pt idx="191">
                  <c:v>1104.1096781407127</c:v>
                </c:pt>
                <c:pt idx="192">
                  <c:v>1035.6885679424231</c:v>
                </c:pt>
                <c:pt idx="193">
                  <c:v>1143.8893933722761</c:v>
                </c:pt>
                <c:pt idx="194">
                  <c:v>1147.0717705908012</c:v>
                </c:pt>
                <c:pt idx="195">
                  <c:v>1120.0215642333378</c:v>
                </c:pt>
                <c:pt idx="196">
                  <c:v>1021.3678704590602</c:v>
                </c:pt>
                <c:pt idx="197">
                  <c:v>1002.2736071479097</c:v>
                </c:pt>
                <c:pt idx="198">
                  <c:v>1000.6824185386472</c:v>
                </c:pt>
                <c:pt idx="199">
                  <c:v>1019.7766818497977</c:v>
                </c:pt>
                <c:pt idx="200">
                  <c:v>1011.8207388034849</c:v>
                </c:pt>
                <c:pt idx="201">
                  <c:v>999.09122992938467</c:v>
                </c:pt>
                <c:pt idx="202">
                  <c:v>1008.6383615849599</c:v>
                </c:pt>
                <c:pt idx="203">
                  <c:v>1034.0973793331605</c:v>
                </c:pt>
                <c:pt idx="204">
                  <c:v>1038.8709451609482</c:v>
                </c:pt>
                <c:pt idx="205">
                  <c:v>1021.3678704590602</c:v>
                </c:pt>
                <c:pt idx="206">
                  <c:v>997.50004132012202</c:v>
                </c:pt>
                <c:pt idx="207">
                  <c:v>1002.2736071479097</c:v>
                </c:pt>
                <c:pt idx="208">
                  <c:v>1013.4119274127474</c:v>
                </c:pt>
                <c:pt idx="209">
                  <c:v>994.31766410159696</c:v>
                </c:pt>
                <c:pt idx="210">
                  <c:v>916.34942224773226</c:v>
                </c:pt>
                <c:pt idx="211">
                  <c:v>868.61376396985588</c:v>
                </c:pt>
                <c:pt idx="212">
                  <c:v>825.65167151976709</c:v>
                </c:pt>
                <c:pt idx="213">
                  <c:v>800.19265377156648</c:v>
                </c:pt>
                <c:pt idx="214">
                  <c:v>719.04203469917661</c:v>
                </c:pt>
                <c:pt idx="215">
                  <c:v>698.3565827787636</c:v>
                </c:pt>
                <c:pt idx="216">
                  <c:v>696.76539416950106</c:v>
                </c:pt>
                <c:pt idx="217">
                  <c:v>668.12399920277517</c:v>
                </c:pt>
                <c:pt idx="218">
                  <c:v>664.94162198425011</c:v>
                </c:pt>
                <c:pt idx="219">
                  <c:v>656.98567893793734</c:v>
                </c:pt>
                <c:pt idx="220">
                  <c:v>650.62092450088721</c:v>
                </c:pt>
                <c:pt idx="221">
                  <c:v>647.43854728236215</c:v>
                </c:pt>
                <c:pt idx="222">
                  <c:v>639.48260423604938</c:v>
                </c:pt>
                <c:pt idx="223">
                  <c:v>637.89141562678685</c:v>
                </c:pt>
                <c:pt idx="224">
                  <c:v>625.16190675268649</c:v>
                </c:pt>
                <c:pt idx="225">
                  <c:v>604.47645483227348</c:v>
                </c:pt>
                <c:pt idx="226">
                  <c:v>596.52051178596071</c:v>
                </c:pt>
                <c:pt idx="227">
                  <c:v>594.92932317669806</c:v>
                </c:pt>
                <c:pt idx="228">
                  <c:v>594.92932317669806</c:v>
                </c:pt>
                <c:pt idx="229">
                  <c:v>596.52051178596071</c:v>
                </c:pt>
                <c:pt idx="230">
                  <c:v>582.19981430259782</c:v>
                </c:pt>
                <c:pt idx="231">
                  <c:v>566.28792820997228</c:v>
                </c:pt>
                <c:pt idx="232">
                  <c:v>593.33813456743565</c:v>
                </c:pt>
                <c:pt idx="233">
                  <c:v>580.60862569333517</c:v>
                </c:pt>
                <c:pt idx="234">
                  <c:v>547.19366489882168</c:v>
                </c:pt>
                <c:pt idx="235">
                  <c:v>515.36989271357083</c:v>
                </c:pt>
                <c:pt idx="236">
                  <c:v>504.23157244873306</c:v>
                </c:pt>
                <c:pt idx="237">
                  <c:v>502.64038383947047</c:v>
                </c:pt>
                <c:pt idx="238">
                  <c:v>481.9549319190574</c:v>
                </c:pt>
                <c:pt idx="239">
                  <c:v>438.99283946896867</c:v>
                </c:pt>
                <c:pt idx="240">
                  <c:v>434.21927364118108</c:v>
                </c:pt>
                <c:pt idx="241">
                  <c:v>446.94878251528138</c:v>
                </c:pt>
                <c:pt idx="242">
                  <c:v>451.72234834306903</c:v>
                </c:pt>
                <c:pt idx="243">
                  <c:v>440.58402807823126</c:v>
                </c:pt>
                <c:pt idx="244">
                  <c:v>442.17521668749373</c:v>
                </c:pt>
                <c:pt idx="245">
                  <c:v>434.21927364118108</c:v>
                </c:pt>
                <c:pt idx="246">
                  <c:v>443.76640529675632</c:v>
                </c:pt>
                <c:pt idx="247">
                  <c:v>440.58402807823126</c:v>
                </c:pt>
                <c:pt idx="248">
                  <c:v>423.08095337634325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0-4BE6-8B54-3741B0F344DA}"/>
            </c:ext>
          </c:extLst>
        </c:ser>
        <c:ser>
          <c:idx val="5"/>
          <c:order val="3"/>
          <c:tx>
            <c:v>Ecuador</c:v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Cálculos!$A$15:$A$252</c:f>
              <c:numCache>
                <c:formatCode>d\-mmm</c:formatCode>
                <c:ptCount val="238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  <c:pt idx="147">
                  <c:v>44368</c:v>
                </c:pt>
                <c:pt idx="148">
                  <c:v>44369</c:v>
                </c:pt>
                <c:pt idx="149">
                  <c:v>44370</c:v>
                </c:pt>
                <c:pt idx="150">
                  <c:v>44371</c:v>
                </c:pt>
                <c:pt idx="151">
                  <c:v>44372</c:v>
                </c:pt>
                <c:pt idx="152">
                  <c:v>44373</c:v>
                </c:pt>
                <c:pt idx="153">
                  <c:v>44374</c:v>
                </c:pt>
                <c:pt idx="154">
                  <c:v>44375</c:v>
                </c:pt>
                <c:pt idx="155">
                  <c:v>44376</c:v>
                </c:pt>
                <c:pt idx="156">
                  <c:v>44377</c:v>
                </c:pt>
                <c:pt idx="157">
                  <c:v>44378</c:v>
                </c:pt>
                <c:pt idx="158">
                  <c:v>44379</c:v>
                </c:pt>
                <c:pt idx="159">
                  <c:v>44380</c:v>
                </c:pt>
                <c:pt idx="160">
                  <c:v>44381</c:v>
                </c:pt>
                <c:pt idx="161">
                  <c:v>44382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44387</c:v>
                </c:pt>
                <c:pt idx="167">
                  <c:v>44388</c:v>
                </c:pt>
                <c:pt idx="168">
                  <c:v>44389</c:v>
                </c:pt>
                <c:pt idx="169">
                  <c:v>44390</c:v>
                </c:pt>
                <c:pt idx="170">
                  <c:v>44391</c:v>
                </c:pt>
                <c:pt idx="171">
                  <c:v>44392</c:v>
                </c:pt>
                <c:pt idx="172">
                  <c:v>44393</c:v>
                </c:pt>
                <c:pt idx="173">
                  <c:v>44394</c:v>
                </c:pt>
                <c:pt idx="174">
                  <c:v>44395</c:v>
                </c:pt>
                <c:pt idx="175">
                  <c:v>44396</c:v>
                </c:pt>
                <c:pt idx="176">
                  <c:v>44397</c:v>
                </c:pt>
                <c:pt idx="177">
                  <c:v>44398</c:v>
                </c:pt>
                <c:pt idx="178">
                  <c:v>44399</c:v>
                </c:pt>
                <c:pt idx="179">
                  <c:v>44400</c:v>
                </c:pt>
                <c:pt idx="180">
                  <c:v>44401</c:v>
                </c:pt>
                <c:pt idx="181">
                  <c:v>44402</c:v>
                </c:pt>
                <c:pt idx="182">
                  <c:v>44403</c:v>
                </c:pt>
                <c:pt idx="183">
                  <c:v>44404</c:v>
                </c:pt>
                <c:pt idx="184">
                  <c:v>44405</c:v>
                </c:pt>
                <c:pt idx="185">
                  <c:v>44406</c:v>
                </c:pt>
                <c:pt idx="186">
                  <c:v>44407</c:v>
                </c:pt>
                <c:pt idx="187">
                  <c:v>44408</c:v>
                </c:pt>
                <c:pt idx="188">
                  <c:v>44409</c:v>
                </c:pt>
                <c:pt idx="189">
                  <c:v>44410</c:v>
                </c:pt>
                <c:pt idx="190">
                  <c:v>44411</c:v>
                </c:pt>
                <c:pt idx="191">
                  <c:v>44412</c:v>
                </c:pt>
                <c:pt idx="192">
                  <c:v>44413</c:v>
                </c:pt>
                <c:pt idx="193">
                  <c:v>44414</c:v>
                </c:pt>
                <c:pt idx="194">
                  <c:v>44415</c:v>
                </c:pt>
                <c:pt idx="195">
                  <c:v>44416</c:v>
                </c:pt>
                <c:pt idx="196">
                  <c:v>44417</c:v>
                </c:pt>
                <c:pt idx="197">
                  <c:v>44418</c:v>
                </c:pt>
                <c:pt idx="198">
                  <c:v>44419</c:v>
                </c:pt>
                <c:pt idx="199">
                  <c:v>44420</c:v>
                </c:pt>
                <c:pt idx="200">
                  <c:v>44421</c:v>
                </c:pt>
                <c:pt idx="201">
                  <c:v>44422</c:v>
                </c:pt>
                <c:pt idx="202">
                  <c:v>44423</c:v>
                </c:pt>
                <c:pt idx="203">
                  <c:v>44424</c:v>
                </c:pt>
                <c:pt idx="204">
                  <c:v>44425</c:v>
                </c:pt>
                <c:pt idx="205">
                  <c:v>44426</c:v>
                </c:pt>
                <c:pt idx="206">
                  <c:v>44427</c:v>
                </c:pt>
                <c:pt idx="207">
                  <c:v>44428</c:v>
                </c:pt>
                <c:pt idx="208">
                  <c:v>44429</c:v>
                </c:pt>
                <c:pt idx="209">
                  <c:v>44430</c:v>
                </c:pt>
                <c:pt idx="210">
                  <c:v>44431</c:v>
                </c:pt>
                <c:pt idx="211">
                  <c:v>44432</c:v>
                </c:pt>
                <c:pt idx="212">
                  <c:v>44433</c:v>
                </c:pt>
                <c:pt idx="213">
                  <c:v>44434</c:v>
                </c:pt>
                <c:pt idx="214">
                  <c:v>44435</c:v>
                </c:pt>
                <c:pt idx="215">
                  <c:v>44436</c:v>
                </c:pt>
                <c:pt idx="216">
                  <c:v>44437</c:v>
                </c:pt>
                <c:pt idx="217">
                  <c:v>44438</c:v>
                </c:pt>
                <c:pt idx="218">
                  <c:v>44439</c:v>
                </c:pt>
                <c:pt idx="219">
                  <c:v>44440</c:v>
                </c:pt>
                <c:pt idx="220">
                  <c:v>44441</c:v>
                </c:pt>
                <c:pt idx="221">
                  <c:v>44442</c:v>
                </c:pt>
                <c:pt idx="222">
                  <c:v>44443</c:v>
                </c:pt>
                <c:pt idx="223">
                  <c:v>44444</c:v>
                </c:pt>
                <c:pt idx="224">
                  <c:v>44445</c:v>
                </c:pt>
                <c:pt idx="225">
                  <c:v>44446</c:v>
                </c:pt>
                <c:pt idx="226">
                  <c:v>44447</c:v>
                </c:pt>
                <c:pt idx="227">
                  <c:v>44448</c:v>
                </c:pt>
                <c:pt idx="228">
                  <c:v>44449</c:v>
                </c:pt>
                <c:pt idx="229">
                  <c:v>44450</c:v>
                </c:pt>
                <c:pt idx="230">
                  <c:v>44451</c:v>
                </c:pt>
                <c:pt idx="231">
                  <c:v>44452</c:v>
                </c:pt>
                <c:pt idx="232">
                  <c:v>44453</c:v>
                </c:pt>
                <c:pt idx="233">
                  <c:v>44454</c:v>
                </c:pt>
                <c:pt idx="234">
                  <c:v>44455</c:v>
                </c:pt>
                <c:pt idx="235">
                  <c:v>44456</c:v>
                </c:pt>
                <c:pt idx="236">
                  <c:v>44457</c:v>
                </c:pt>
                <c:pt idx="237">
                  <c:v>44458</c:v>
                </c:pt>
              </c:numCache>
            </c:numRef>
          </c:xVal>
          <c:yVal>
            <c:numRef>
              <c:f>Cálculos!$H$15:$H$252</c:f>
              <c:numCache>
                <c:formatCode>0</c:formatCode>
                <c:ptCount val="238"/>
                <c:pt idx="0">
                  <c:v>1185.7368652095679</c:v>
                </c:pt>
                <c:pt idx="1">
                  <c:v>1132.7594430597362</c:v>
                </c:pt>
                <c:pt idx="2">
                  <c:v>1100.2894101291943</c:v>
                </c:pt>
                <c:pt idx="3">
                  <c:v>1054.1477843857926</c:v>
                </c:pt>
                <c:pt idx="4">
                  <c:v>1054.1477843857926</c:v>
                </c:pt>
                <c:pt idx="5">
                  <c:v>1079.7820209099048</c:v>
                </c:pt>
                <c:pt idx="6">
                  <c:v>1047.3119879793628</c:v>
                </c:pt>
                <c:pt idx="7">
                  <c:v>1072.9462245034747</c:v>
                </c:pt>
                <c:pt idx="8">
                  <c:v>1066.1104280970449</c:v>
                </c:pt>
                <c:pt idx="9">
                  <c:v>1062.6925298938299</c:v>
                </c:pt>
                <c:pt idx="10">
                  <c:v>989.20771852470875</c:v>
                </c:pt>
                <c:pt idx="11">
                  <c:v>951.61083828934443</c:v>
                </c:pt>
                <c:pt idx="12">
                  <c:v>905.46921254594281</c:v>
                </c:pt>
                <c:pt idx="13">
                  <c:v>905.46921254594281</c:v>
                </c:pt>
                <c:pt idx="14">
                  <c:v>854.2007394977187</c:v>
                </c:pt>
                <c:pt idx="15">
                  <c:v>936.2302963748773</c:v>
                </c:pt>
                <c:pt idx="16">
                  <c:v>929.39449996844735</c:v>
                </c:pt>
                <c:pt idx="17">
                  <c:v>996.04351493113859</c:v>
                </c:pt>
                <c:pt idx="18">
                  <c:v>1050.7298861825777</c:v>
                </c:pt>
                <c:pt idx="19">
                  <c:v>1096.8715119259793</c:v>
                </c:pt>
                <c:pt idx="20">
                  <c:v>1172.065272396708</c:v>
                </c:pt>
                <c:pt idx="21">
                  <c:v>1228.4605927497546</c:v>
                </c:pt>
                <c:pt idx="22">
                  <c:v>1166.9384250918856</c:v>
                </c:pt>
                <c:pt idx="23">
                  <c:v>1119.0878502468765</c:v>
                </c:pt>
                <c:pt idx="24">
                  <c:v>1105.4162574340166</c:v>
                </c:pt>
                <c:pt idx="25">
                  <c:v>1078.0730718082971</c:v>
                </c:pt>
                <c:pt idx="26">
                  <c:v>1060.9835807922225</c:v>
                </c:pt>
                <c:pt idx="27">
                  <c:v>1011.4240568456059</c:v>
                </c:pt>
                <c:pt idx="28">
                  <c:v>972.11822750863405</c:v>
                </c:pt>
                <c:pt idx="29">
                  <c:v>943.06609278130713</c:v>
                </c:pt>
                <c:pt idx="30">
                  <c:v>1054.1477843857926</c:v>
                </c:pt>
                <c:pt idx="31">
                  <c:v>1028.5135478616808</c:v>
                </c:pt>
                <c:pt idx="32">
                  <c:v>1052.4388352841852</c:v>
                </c:pt>
                <c:pt idx="33">
                  <c:v>1098.5804610275868</c:v>
                </c:pt>
                <c:pt idx="34">
                  <c:v>1113.9610029420539</c:v>
                </c:pt>
                <c:pt idx="35">
                  <c:v>1131.0504939581288</c:v>
                </c:pt>
                <c:pt idx="36">
                  <c:v>1127.6325957549138</c:v>
                </c:pt>
                <c:pt idx="37">
                  <c:v>1134.4683921613437</c:v>
                </c:pt>
                <c:pt idx="38">
                  <c:v>1139.5952394661663</c:v>
                </c:pt>
                <c:pt idx="39">
                  <c:v>1129.3415448565213</c:v>
                </c:pt>
                <c:pt idx="40">
                  <c:v>1055.8567334874001</c:v>
                </c:pt>
                <c:pt idx="41">
                  <c:v>1033.6403951665029</c:v>
                </c:pt>
                <c:pt idx="42">
                  <c:v>1004.588260439176</c:v>
                </c:pt>
                <c:pt idx="43">
                  <c:v>1018.2598532520358</c:v>
                </c:pt>
                <c:pt idx="44">
                  <c:v>958.44663469577426</c:v>
                </c:pt>
                <c:pt idx="45">
                  <c:v>932.81239817166227</c:v>
                </c:pt>
                <c:pt idx="46">
                  <c:v>978.954023915064</c:v>
                </c:pt>
                <c:pt idx="47">
                  <c:v>977.24507481345654</c:v>
                </c:pt>
                <c:pt idx="48">
                  <c:v>980.66297301667146</c:v>
                </c:pt>
                <c:pt idx="49">
                  <c:v>980.66297301667146</c:v>
                </c:pt>
                <c:pt idx="50">
                  <c:v>968.70032930541925</c:v>
                </c:pt>
                <c:pt idx="51">
                  <c:v>977.24507481345654</c:v>
                </c:pt>
                <c:pt idx="52">
                  <c:v>994.33456582953113</c:v>
                </c:pt>
                <c:pt idx="53">
                  <c:v>1018.2598532520358</c:v>
                </c:pt>
                <c:pt idx="54">
                  <c:v>1019.9688023536432</c:v>
                </c:pt>
                <c:pt idx="55">
                  <c:v>1011.4240568456059</c:v>
                </c:pt>
                <c:pt idx="56">
                  <c:v>1050.7298861825777</c:v>
                </c:pt>
                <c:pt idx="57">
                  <c:v>1062.6925298938299</c:v>
                </c:pt>
                <c:pt idx="58">
                  <c:v>1054.1477843857926</c:v>
                </c:pt>
                <c:pt idx="59">
                  <c:v>1069.5283263002598</c:v>
                </c:pt>
                <c:pt idx="60">
                  <c:v>1019.9688023536432</c:v>
                </c:pt>
                <c:pt idx="61">
                  <c:v>1060.9835807922225</c:v>
                </c:pt>
                <c:pt idx="62">
                  <c:v>1134.4683921613437</c:v>
                </c:pt>
                <c:pt idx="63">
                  <c:v>1101.9983592308017</c:v>
                </c:pt>
                <c:pt idx="64">
                  <c:v>1115.6699520436616</c:v>
                </c:pt>
                <c:pt idx="65">
                  <c:v>1168.6473741934929</c:v>
                </c:pt>
                <c:pt idx="66">
                  <c:v>1148.1399849742033</c:v>
                </c:pt>
                <c:pt idx="67">
                  <c:v>1119.0878502468765</c:v>
                </c:pt>
                <c:pt idx="68">
                  <c:v>1071.2372754018672</c:v>
                </c:pt>
                <c:pt idx="69">
                  <c:v>1016.5509041504283</c:v>
                </c:pt>
                <c:pt idx="70">
                  <c:v>1055.8567334874001</c:v>
                </c:pt>
                <c:pt idx="71">
                  <c:v>1026.8045987600731</c:v>
                </c:pt>
                <c:pt idx="72">
                  <c:v>1002.8793113375685</c:v>
                </c:pt>
                <c:pt idx="73">
                  <c:v>1050.7298861825777</c:v>
                </c:pt>
                <c:pt idx="74">
                  <c:v>1067.8193771986523</c:v>
                </c:pt>
                <c:pt idx="75">
                  <c:v>1235.2963891561844</c:v>
                </c:pt>
                <c:pt idx="76">
                  <c:v>1219.9158472417171</c:v>
                </c:pt>
                <c:pt idx="77">
                  <c:v>1175.4831705999229</c:v>
                </c:pt>
                <c:pt idx="78">
                  <c:v>1237.0053382577917</c:v>
                </c:pt>
                <c:pt idx="79">
                  <c:v>1230.1695418513618</c:v>
                </c:pt>
                <c:pt idx="80">
                  <c:v>1283.1469640011935</c:v>
                </c:pt>
                <c:pt idx="81">
                  <c:v>1276.3111675947634</c:v>
                </c:pt>
                <c:pt idx="82">
                  <c:v>1269.4753711883336</c:v>
                </c:pt>
                <c:pt idx="83">
                  <c:v>1344.6691316590623</c:v>
                </c:pt>
                <c:pt idx="84">
                  <c:v>1336.1243861510252</c:v>
                </c:pt>
                <c:pt idx="85">
                  <c:v>1315.6169969317355</c:v>
                </c:pt>
                <c:pt idx="86">
                  <c:v>1334.4154370494175</c:v>
                </c:pt>
                <c:pt idx="87">
                  <c:v>1457.4597723651555</c:v>
                </c:pt>
                <c:pt idx="88">
                  <c:v>1556.5788202583885</c:v>
                </c:pt>
                <c:pt idx="89">
                  <c:v>1527.5266855310615</c:v>
                </c:pt>
                <c:pt idx="90">
                  <c:v>1454.0418741619403</c:v>
                </c:pt>
                <c:pt idx="91">
                  <c:v>1664.2426136596591</c:v>
                </c:pt>
                <c:pt idx="92">
                  <c:v>1746.2721705368176</c:v>
                </c:pt>
                <c:pt idx="93">
                  <c:v>1782.1601016705745</c:v>
                </c:pt>
                <c:pt idx="94">
                  <c:v>1647.1531226435845</c:v>
                </c:pt>
                <c:pt idx="95">
                  <c:v>1616.3920388146498</c:v>
                </c:pt>
                <c:pt idx="96">
                  <c:v>1611.2651915098277</c:v>
                </c:pt>
                <c:pt idx="97">
                  <c:v>1606.1383442050051</c:v>
                </c:pt>
                <c:pt idx="98">
                  <c:v>1438.6613322474732</c:v>
                </c:pt>
                <c:pt idx="99">
                  <c:v>1454.0418741619403</c:v>
                </c:pt>
                <c:pt idx="100">
                  <c:v>1390.8107574024639</c:v>
                </c:pt>
                <c:pt idx="101">
                  <c:v>1440.3702813490806</c:v>
                </c:pt>
                <c:pt idx="102">
                  <c:v>1378.8481136912119</c:v>
                </c:pt>
                <c:pt idx="103">
                  <c:v>1349.7959789638849</c:v>
                </c:pt>
                <c:pt idx="104">
                  <c:v>1467.7134669748002</c:v>
                </c:pt>
                <c:pt idx="105">
                  <c:v>1459.1687214667627</c:v>
                </c:pt>
                <c:pt idx="106">
                  <c:v>1366.8854699799595</c:v>
                </c:pt>
                <c:pt idx="107">
                  <c:v>1399.3555029105014</c:v>
                </c:pt>
                <c:pt idx="108">
                  <c:v>1368.5944190815669</c:v>
                </c:pt>
                <c:pt idx="109">
                  <c:v>1418.1539430281834</c:v>
                </c:pt>
                <c:pt idx="110">
                  <c:v>1592.5180198651938</c:v>
                </c:pt>
                <c:pt idx="111">
                  <c:v>1458.6560367362804</c:v>
                </c:pt>
                <c:pt idx="112">
                  <c:v>1573.4974163643024</c:v>
                </c:pt>
                <c:pt idx="113">
                  <c:v>1653.6471292296928</c:v>
                </c:pt>
                <c:pt idx="114">
                  <c:v>1720.6379340127055</c:v>
                </c:pt>
                <c:pt idx="115">
                  <c:v>1635.7031636628144</c:v>
                </c:pt>
                <c:pt idx="116">
                  <c:v>1657.2359223430685</c:v>
                </c:pt>
                <c:pt idx="117">
                  <c:v>1477.7962666742842</c:v>
                </c:pt>
                <c:pt idx="118">
                  <c:v>1334.4154370494175</c:v>
                </c:pt>
                <c:pt idx="119">
                  <c:v>1214.7889999368947</c:v>
                </c:pt>
                <c:pt idx="120">
                  <c:v>1242.1321855626143</c:v>
                </c:pt>
                <c:pt idx="121">
                  <c:v>1213.0800508352872</c:v>
                </c:pt>
                <c:pt idx="122">
                  <c:v>1216.4979490385022</c:v>
                </c:pt>
                <c:pt idx="123">
                  <c:v>1158.3936795838481</c:v>
                </c:pt>
                <c:pt idx="124">
                  <c:v>1165.2294759902779</c:v>
                </c:pt>
                <c:pt idx="125">
                  <c:v>1245.5500837658292</c:v>
                </c:pt>
                <c:pt idx="126">
                  <c:v>1262.6395747819038</c:v>
                </c:pt>
                <c:pt idx="127">
                  <c:v>1315.6169969317355</c:v>
                </c:pt>
                <c:pt idx="128">
                  <c:v>1274.6022184931562</c:v>
                </c:pt>
                <c:pt idx="129">
                  <c:v>1240.4232364610066</c:v>
                </c:pt>
                <c:pt idx="130">
                  <c:v>1237.0053382577917</c:v>
                </c:pt>
                <c:pt idx="131">
                  <c:v>1136.1773412629511</c:v>
                </c:pt>
                <c:pt idx="132">
                  <c:v>1095.1625628243719</c:v>
                </c:pt>
                <c:pt idx="133">
                  <c:v>1057.5656825890076</c:v>
                </c:pt>
                <c:pt idx="134">
                  <c:v>1004.588260439176</c:v>
                </c:pt>
                <c:pt idx="135">
                  <c:v>1023.3867005568582</c:v>
                </c:pt>
                <c:pt idx="136">
                  <c:v>1059.274631690615</c:v>
                </c:pt>
                <c:pt idx="137">
                  <c:v>1057.5656825890076</c:v>
                </c:pt>
                <c:pt idx="138">
                  <c:v>1062.6925298938299</c:v>
                </c:pt>
                <c:pt idx="139">
                  <c:v>1052.4388352841852</c:v>
                </c:pt>
                <c:pt idx="140">
                  <c:v>1049.0209370809703</c:v>
                </c:pt>
                <c:pt idx="141">
                  <c:v>1037.0582933697178</c:v>
                </c:pt>
                <c:pt idx="142">
                  <c:v>1071.2372754018672</c:v>
                </c:pt>
                <c:pt idx="143">
                  <c:v>1030.222496963288</c:v>
                </c:pt>
                <c:pt idx="144">
                  <c:v>1049.0209370809703</c:v>
                </c:pt>
                <c:pt idx="145">
                  <c:v>1117.3789011452689</c:v>
                </c:pt>
                <c:pt idx="146">
                  <c:v>1081.4909700115122</c:v>
                </c:pt>
                <c:pt idx="147">
                  <c:v>1095.1625628243719</c:v>
                </c:pt>
                <c:pt idx="148">
                  <c:v>1096.8715119259793</c:v>
                </c:pt>
                <c:pt idx="149">
                  <c:v>1028.5135478616808</c:v>
                </c:pt>
                <c:pt idx="150">
                  <c:v>1008.0061586423909</c:v>
                </c:pt>
                <c:pt idx="151">
                  <c:v>1002.8793113375685</c:v>
                </c:pt>
                <c:pt idx="152">
                  <c:v>987.49876942310129</c:v>
                </c:pt>
                <c:pt idx="153">
                  <c:v>1037.0582933697178</c:v>
                </c:pt>
                <c:pt idx="154">
                  <c:v>1018.2598532520358</c:v>
                </c:pt>
                <c:pt idx="155">
                  <c:v>1037.0582933697178</c:v>
                </c:pt>
                <c:pt idx="156">
                  <c:v>973.82717661024162</c:v>
                </c:pt>
                <c:pt idx="157">
                  <c:v>1033.6403951665029</c:v>
                </c:pt>
                <c:pt idx="158">
                  <c:v>968.70032930541925</c:v>
                </c:pt>
                <c:pt idx="159">
                  <c:v>943.06609278130713</c:v>
                </c:pt>
                <c:pt idx="160">
                  <c:v>878.12602692022335</c:v>
                </c:pt>
                <c:pt idx="161">
                  <c:v>937.93924547648476</c:v>
                </c:pt>
                <c:pt idx="162">
                  <c:v>922.55870356201751</c:v>
                </c:pt>
                <c:pt idx="163">
                  <c:v>931.10344907005481</c:v>
                </c:pt>
                <c:pt idx="164">
                  <c:v>922.55870356201751</c:v>
                </c:pt>
                <c:pt idx="165">
                  <c:v>951.61083828934443</c:v>
                </c:pt>
                <c:pt idx="166">
                  <c:v>907.17816164755027</c:v>
                </c:pt>
                <c:pt idx="167">
                  <c:v>934.52134727326973</c:v>
                </c:pt>
                <c:pt idx="168">
                  <c:v>874.70812871700832</c:v>
                </c:pt>
                <c:pt idx="169">
                  <c:v>855.90968859932616</c:v>
                </c:pt>
                <c:pt idx="170">
                  <c:v>852.49179039611124</c:v>
                </c:pt>
                <c:pt idx="171">
                  <c:v>821.73070656717687</c:v>
                </c:pt>
                <c:pt idx="172">
                  <c:v>808.05911375431697</c:v>
                </c:pt>
                <c:pt idx="173">
                  <c:v>847.36494309128886</c:v>
                </c:pt>
                <c:pt idx="174">
                  <c:v>854.2007394977187</c:v>
                </c:pt>
                <c:pt idx="175">
                  <c:v>862.74548500575611</c:v>
                </c:pt>
                <c:pt idx="176">
                  <c:v>871.2902305137934</c:v>
                </c:pt>
                <c:pt idx="177">
                  <c:v>854.2007394977187</c:v>
                </c:pt>
                <c:pt idx="178">
                  <c:v>859.32758680254108</c:v>
                </c:pt>
                <c:pt idx="179">
                  <c:v>847.36494309128886</c:v>
                </c:pt>
                <c:pt idx="180">
                  <c:v>828.5665029736067</c:v>
                </c:pt>
                <c:pt idx="181">
                  <c:v>838.82019758325146</c:v>
                </c:pt>
                <c:pt idx="182">
                  <c:v>879.83497602183081</c:v>
                </c:pt>
                <c:pt idx="183">
                  <c:v>922.55870356201751</c:v>
                </c:pt>
                <c:pt idx="184">
                  <c:v>968.70032930541925</c:v>
                </c:pt>
                <c:pt idx="185">
                  <c:v>990.91666762631621</c:v>
                </c:pt>
                <c:pt idx="186">
                  <c:v>1028.5135478616808</c:v>
                </c:pt>
                <c:pt idx="187">
                  <c:v>1057.5656825890076</c:v>
                </c:pt>
                <c:pt idx="188">
                  <c:v>1018.2598532520358</c:v>
                </c:pt>
                <c:pt idx="189">
                  <c:v>968.70032930541925</c:v>
                </c:pt>
                <c:pt idx="190">
                  <c:v>931.10344907005481</c:v>
                </c:pt>
                <c:pt idx="191">
                  <c:v>956.73768559416681</c:v>
                </c:pt>
                <c:pt idx="192">
                  <c:v>994.33456582953113</c:v>
                </c:pt>
                <c:pt idx="193">
                  <c:v>956.73768559416681</c:v>
                </c:pt>
                <c:pt idx="194">
                  <c:v>888.37972152986811</c:v>
                </c:pt>
                <c:pt idx="195">
                  <c:v>907.17816164755027</c:v>
                </c:pt>
                <c:pt idx="196">
                  <c:v>907.17816164755027</c:v>
                </c:pt>
                <c:pt idx="197">
                  <c:v>890.08867063147557</c:v>
                </c:pt>
                <c:pt idx="198">
                  <c:v>804.64121555110205</c:v>
                </c:pt>
                <c:pt idx="199">
                  <c:v>842.23809578646637</c:v>
                </c:pt>
                <c:pt idx="200">
                  <c:v>808.05911375431697</c:v>
                </c:pt>
                <c:pt idx="201">
                  <c:v>808.05911375431697</c:v>
                </c:pt>
                <c:pt idx="202">
                  <c:v>784.13382633181254</c:v>
                </c:pt>
                <c:pt idx="203">
                  <c:v>784.13382633181254</c:v>
                </c:pt>
                <c:pt idx="204">
                  <c:v>784.13382633181254</c:v>
                </c:pt>
                <c:pt idx="205">
                  <c:v>784.13382633181254</c:v>
                </c:pt>
                <c:pt idx="206">
                  <c:v>840.52914668485892</c:v>
                </c:pt>
                <c:pt idx="207">
                  <c:v>840.52914668485892</c:v>
                </c:pt>
                <c:pt idx="208">
                  <c:v>840.52914668485892</c:v>
                </c:pt>
                <c:pt idx="209">
                  <c:v>840.52914668485892</c:v>
                </c:pt>
                <c:pt idx="210">
                  <c:v>1023.3867005568582</c:v>
                </c:pt>
                <c:pt idx="211">
                  <c:v>1043.8940897761479</c:v>
                </c:pt>
                <c:pt idx="212">
                  <c:v>1095.1625628243719</c:v>
                </c:pt>
                <c:pt idx="213">
                  <c:v>953.31978739095189</c:v>
                </c:pt>
                <c:pt idx="214">
                  <c:v>953.31978739095189</c:v>
                </c:pt>
                <c:pt idx="215">
                  <c:v>1050.7298861825777</c:v>
                </c:pt>
                <c:pt idx="216">
                  <c:v>1066.1104280970449</c:v>
                </c:pt>
                <c:pt idx="217">
                  <c:v>903.76026344433535</c:v>
                </c:pt>
                <c:pt idx="218">
                  <c:v>883.25287422504573</c:v>
                </c:pt>
                <c:pt idx="219">
                  <c:v>831.98440117682162</c:v>
                </c:pt>
                <c:pt idx="220">
                  <c:v>866.16338320897103</c:v>
                </c:pt>
                <c:pt idx="221">
                  <c:v>866.16338320897103</c:v>
                </c:pt>
                <c:pt idx="222">
                  <c:v>768.7532844173453</c:v>
                </c:pt>
                <c:pt idx="223">
                  <c:v>847.36494309128886</c:v>
                </c:pt>
                <c:pt idx="224">
                  <c:v>830.27545207521416</c:v>
                </c:pt>
                <c:pt idx="225">
                  <c:v>830.27545207521416</c:v>
                </c:pt>
                <c:pt idx="226">
                  <c:v>850.78284129450378</c:v>
                </c:pt>
                <c:pt idx="227">
                  <c:v>806.35016465270962</c:v>
                </c:pt>
                <c:pt idx="228">
                  <c:v>866.16338320897103</c:v>
                </c:pt>
                <c:pt idx="229">
                  <c:v>896.92446703790552</c:v>
                </c:pt>
                <c:pt idx="230">
                  <c:v>809.76806285592454</c:v>
                </c:pt>
                <c:pt idx="231">
                  <c:v>806.35016465270962</c:v>
                </c:pt>
                <c:pt idx="232">
                  <c:v>806.35016465270962</c:v>
                </c:pt>
                <c:pt idx="233">
                  <c:v>859.32758680254108</c:v>
                </c:pt>
                <c:pt idx="234">
                  <c:v>931.10344907005481</c:v>
                </c:pt>
                <c:pt idx="235">
                  <c:v>871.2902305137934</c:v>
                </c:pt>
                <c:pt idx="236">
                  <c:v>840.52914668485892</c:v>
                </c:pt>
                <c:pt idx="237">
                  <c:v>1008.0061586423909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0-4BE6-8B54-3741B0F344DA}"/>
            </c:ext>
          </c:extLst>
        </c:ser>
        <c:ser>
          <c:idx val="4"/>
          <c:order val="4"/>
          <c:tx>
            <c:v>European Union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Cálculos!$A$42:$A$252</c:f>
              <c:numCache>
                <c:formatCode>d\-mmm</c:formatCode>
                <c:ptCount val="211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44359</c:v>
                </c:pt>
                <c:pt idx="112">
                  <c:v>44360</c:v>
                </c:pt>
                <c:pt idx="113">
                  <c:v>44361</c:v>
                </c:pt>
                <c:pt idx="114">
                  <c:v>44362</c:v>
                </c:pt>
                <c:pt idx="115">
                  <c:v>44363</c:v>
                </c:pt>
                <c:pt idx="116">
                  <c:v>44364</c:v>
                </c:pt>
                <c:pt idx="117">
                  <c:v>44365</c:v>
                </c:pt>
                <c:pt idx="118">
                  <c:v>44366</c:v>
                </c:pt>
                <c:pt idx="119">
                  <c:v>44367</c:v>
                </c:pt>
                <c:pt idx="120">
                  <c:v>44368</c:v>
                </c:pt>
                <c:pt idx="121">
                  <c:v>44369</c:v>
                </c:pt>
                <c:pt idx="122">
                  <c:v>44370</c:v>
                </c:pt>
                <c:pt idx="123">
                  <c:v>44371</c:v>
                </c:pt>
                <c:pt idx="124">
                  <c:v>44372</c:v>
                </c:pt>
                <c:pt idx="125">
                  <c:v>44373</c:v>
                </c:pt>
                <c:pt idx="126">
                  <c:v>44374</c:v>
                </c:pt>
                <c:pt idx="127">
                  <c:v>44375</c:v>
                </c:pt>
                <c:pt idx="128">
                  <c:v>44376</c:v>
                </c:pt>
                <c:pt idx="129">
                  <c:v>44377</c:v>
                </c:pt>
                <c:pt idx="130">
                  <c:v>44378</c:v>
                </c:pt>
                <c:pt idx="131">
                  <c:v>44379</c:v>
                </c:pt>
                <c:pt idx="132">
                  <c:v>44380</c:v>
                </c:pt>
                <c:pt idx="133">
                  <c:v>44381</c:v>
                </c:pt>
                <c:pt idx="134">
                  <c:v>44382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44387</c:v>
                </c:pt>
                <c:pt idx="140">
                  <c:v>44388</c:v>
                </c:pt>
                <c:pt idx="141">
                  <c:v>44389</c:v>
                </c:pt>
                <c:pt idx="142">
                  <c:v>44390</c:v>
                </c:pt>
                <c:pt idx="143">
                  <c:v>44391</c:v>
                </c:pt>
                <c:pt idx="144">
                  <c:v>44392</c:v>
                </c:pt>
                <c:pt idx="145">
                  <c:v>44393</c:v>
                </c:pt>
                <c:pt idx="146">
                  <c:v>44394</c:v>
                </c:pt>
                <c:pt idx="147">
                  <c:v>44395</c:v>
                </c:pt>
                <c:pt idx="148">
                  <c:v>44396</c:v>
                </c:pt>
                <c:pt idx="149">
                  <c:v>44397</c:v>
                </c:pt>
                <c:pt idx="150">
                  <c:v>44398</c:v>
                </c:pt>
                <c:pt idx="151">
                  <c:v>44399</c:v>
                </c:pt>
                <c:pt idx="152">
                  <c:v>44400</c:v>
                </c:pt>
                <c:pt idx="153">
                  <c:v>44401</c:v>
                </c:pt>
                <c:pt idx="154">
                  <c:v>44402</c:v>
                </c:pt>
                <c:pt idx="155">
                  <c:v>44403</c:v>
                </c:pt>
                <c:pt idx="156">
                  <c:v>44404</c:v>
                </c:pt>
                <c:pt idx="157">
                  <c:v>44405</c:v>
                </c:pt>
                <c:pt idx="158">
                  <c:v>44406</c:v>
                </c:pt>
                <c:pt idx="159">
                  <c:v>44407</c:v>
                </c:pt>
                <c:pt idx="160">
                  <c:v>44408</c:v>
                </c:pt>
                <c:pt idx="161">
                  <c:v>44409</c:v>
                </c:pt>
                <c:pt idx="162">
                  <c:v>44410</c:v>
                </c:pt>
                <c:pt idx="163">
                  <c:v>44411</c:v>
                </c:pt>
                <c:pt idx="164">
                  <c:v>44412</c:v>
                </c:pt>
                <c:pt idx="165">
                  <c:v>44413</c:v>
                </c:pt>
                <c:pt idx="166">
                  <c:v>44414</c:v>
                </c:pt>
                <c:pt idx="167">
                  <c:v>44415</c:v>
                </c:pt>
                <c:pt idx="168">
                  <c:v>44416</c:v>
                </c:pt>
                <c:pt idx="169">
                  <c:v>44417</c:v>
                </c:pt>
                <c:pt idx="170">
                  <c:v>44418</c:v>
                </c:pt>
                <c:pt idx="171">
                  <c:v>44419</c:v>
                </c:pt>
                <c:pt idx="172">
                  <c:v>44420</c:v>
                </c:pt>
                <c:pt idx="173">
                  <c:v>44421</c:v>
                </c:pt>
                <c:pt idx="174">
                  <c:v>44422</c:v>
                </c:pt>
                <c:pt idx="175">
                  <c:v>44423</c:v>
                </c:pt>
                <c:pt idx="176">
                  <c:v>44424</c:v>
                </c:pt>
                <c:pt idx="177">
                  <c:v>44425</c:v>
                </c:pt>
                <c:pt idx="178">
                  <c:v>44426</c:v>
                </c:pt>
                <c:pt idx="179">
                  <c:v>44427</c:v>
                </c:pt>
                <c:pt idx="180">
                  <c:v>44428</c:v>
                </c:pt>
                <c:pt idx="181">
                  <c:v>44429</c:v>
                </c:pt>
                <c:pt idx="182">
                  <c:v>44430</c:v>
                </c:pt>
                <c:pt idx="183">
                  <c:v>44431</c:v>
                </c:pt>
                <c:pt idx="184">
                  <c:v>44432</c:v>
                </c:pt>
                <c:pt idx="185">
                  <c:v>44433</c:v>
                </c:pt>
                <c:pt idx="186">
                  <c:v>44434</c:v>
                </c:pt>
                <c:pt idx="187">
                  <c:v>44435</c:v>
                </c:pt>
                <c:pt idx="188">
                  <c:v>44436</c:v>
                </c:pt>
                <c:pt idx="189">
                  <c:v>44437</c:v>
                </c:pt>
                <c:pt idx="190">
                  <c:v>44438</c:v>
                </c:pt>
                <c:pt idx="191">
                  <c:v>44439</c:v>
                </c:pt>
                <c:pt idx="192">
                  <c:v>44440</c:v>
                </c:pt>
                <c:pt idx="193">
                  <c:v>44441</c:v>
                </c:pt>
                <c:pt idx="194">
                  <c:v>44442</c:v>
                </c:pt>
                <c:pt idx="195">
                  <c:v>44443</c:v>
                </c:pt>
                <c:pt idx="196">
                  <c:v>44444</c:v>
                </c:pt>
                <c:pt idx="197">
                  <c:v>44445</c:v>
                </c:pt>
                <c:pt idx="198">
                  <c:v>44446</c:v>
                </c:pt>
                <c:pt idx="199">
                  <c:v>44447</c:v>
                </c:pt>
                <c:pt idx="200">
                  <c:v>44448</c:v>
                </c:pt>
                <c:pt idx="201">
                  <c:v>44449</c:v>
                </c:pt>
                <c:pt idx="202">
                  <c:v>44450</c:v>
                </c:pt>
                <c:pt idx="203">
                  <c:v>44451</c:v>
                </c:pt>
                <c:pt idx="204">
                  <c:v>44452</c:v>
                </c:pt>
                <c:pt idx="205">
                  <c:v>44453</c:v>
                </c:pt>
                <c:pt idx="206">
                  <c:v>44454</c:v>
                </c:pt>
                <c:pt idx="207">
                  <c:v>44455</c:v>
                </c:pt>
                <c:pt idx="208">
                  <c:v>44456</c:v>
                </c:pt>
                <c:pt idx="209">
                  <c:v>44457</c:v>
                </c:pt>
                <c:pt idx="210">
                  <c:v>44458</c:v>
                </c:pt>
              </c:numCache>
            </c:numRef>
          </c:xVal>
          <c:yVal>
            <c:numRef>
              <c:f>Cálculos!$G$42:$G$252</c:f>
              <c:numCache>
                <c:formatCode>0</c:formatCode>
                <c:ptCount val="211"/>
                <c:pt idx="0">
                  <c:v>1141.7023564460942</c:v>
                </c:pt>
                <c:pt idx="1">
                  <c:v>1137.9424840070465</c:v>
                </c:pt>
                <c:pt idx="2">
                  <c:v>1119.7583736654706</c:v>
                </c:pt>
                <c:pt idx="3">
                  <c:v>1080.9975068847427</c:v>
                </c:pt>
                <c:pt idx="4">
                  <c:v>1044.1507569820753</c:v>
                </c:pt>
                <c:pt idx="5">
                  <c:v>1038.8869355674087</c:v>
                </c:pt>
                <c:pt idx="6">
                  <c:v>1045.5863446406211</c:v>
                </c:pt>
                <c:pt idx="7">
                  <c:v>1048.936049177227</c:v>
                </c:pt>
                <c:pt idx="8">
                  <c:v>1047.5004615186815</c:v>
                </c:pt>
                <c:pt idx="9">
                  <c:v>1025.9666466404994</c:v>
                </c:pt>
                <c:pt idx="10">
                  <c:v>1035.0587018112874</c:v>
                </c:pt>
                <c:pt idx="11">
                  <c:v>1047.9789907381967</c:v>
                </c:pt>
                <c:pt idx="12">
                  <c:v>1044.6292862015907</c:v>
                </c:pt>
                <c:pt idx="13">
                  <c:v>1041.7581108844997</c:v>
                </c:pt>
                <c:pt idx="14">
                  <c:v>1043.6722277625602</c:v>
                </c:pt>
                <c:pt idx="15">
                  <c:v>1037.9298771283784</c:v>
                </c:pt>
                <c:pt idx="16">
                  <c:v>1045.1078154211059</c:v>
                </c:pt>
                <c:pt idx="17">
                  <c:v>1030.7519388356511</c:v>
                </c:pt>
                <c:pt idx="18">
                  <c:v>1034.5801725917725</c:v>
                </c:pt>
                <c:pt idx="19">
                  <c:v>998.6904811281355</c:v>
                </c:pt>
                <c:pt idx="20">
                  <c:v>1009.2181239574691</c:v>
                </c:pt>
                <c:pt idx="21">
                  <c:v>1023.5740005429237</c:v>
                </c:pt>
                <c:pt idx="22">
                  <c:v>1021.181354445348</c:v>
                </c:pt>
                <c:pt idx="23">
                  <c:v>1019.2672375672872</c:v>
                </c:pt>
                <c:pt idx="24">
                  <c:v>1004.4328317623174</c:v>
                </c:pt>
                <c:pt idx="25">
                  <c:v>1019.7457667868024</c:v>
                </c:pt>
                <c:pt idx="26">
                  <c:v>1023.0954713234086</c:v>
                </c:pt>
                <c:pt idx="27">
                  <c:v>1035.5372310308026</c:v>
                </c:pt>
                <c:pt idx="28">
                  <c:v>1036.9728186893481</c:v>
                </c:pt>
                <c:pt idx="29">
                  <c:v>1069.0342763968638</c:v>
                </c:pt>
                <c:pt idx="30">
                  <c:v>1085.304269860379</c:v>
                </c:pt>
                <c:pt idx="31">
                  <c:v>1102.0527925434096</c:v>
                </c:pt>
                <c:pt idx="32">
                  <c:v>1133.6357210314102</c:v>
                </c:pt>
                <c:pt idx="33">
                  <c:v>1213.5501006904415</c:v>
                </c:pt>
                <c:pt idx="34">
                  <c:v>1221.6850974221993</c:v>
                </c:pt>
                <c:pt idx="35">
                  <c:v>1222.6421558612296</c:v>
                </c:pt>
                <c:pt idx="36">
                  <c:v>1196.3230487878959</c:v>
                </c:pt>
                <c:pt idx="37">
                  <c:v>1197.280107226926</c:v>
                </c:pt>
                <c:pt idx="38">
                  <c:v>1221.6850974221993</c:v>
                </c:pt>
                <c:pt idx="39">
                  <c:v>1202.5439286415929</c:v>
                </c:pt>
                <c:pt idx="40">
                  <c:v>1131.7216041533495</c:v>
                </c:pt>
                <c:pt idx="41">
                  <c:v>1137.4639547875313</c:v>
                </c:pt>
                <c:pt idx="42">
                  <c:v>1161.8689449828044</c:v>
                </c:pt>
                <c:pt idx="43">
                  <c:v>1129.8074872752888</c:v>
                </c:pt>
                <c:pt idx="44">
                  <c:v>1064.2489842017121</c:v>
                </c:pt>
                <c:pt idx="45">
                  <c:v>1087.2183867384399</c:v>
                </c:pt>
                <c:pt idx="46">
                  <c:v>1152.7768898120164</c:v>
                </c:pt>
                <c:pt idx="47">
                  <c:v>1191.5377565927442</c:v>
                </c:pt>
                <c:pt idx="48">
                  <c:v>1194.4089319098352</c:v>
                </c:pt>
                <c:pt idx="49">
                  <c:v>1223.1206850807448</c:v>
                </c:pt>
                <c:pt idx="50">
                  <c:v>1268.1024317151696</c:v>
                </c:pt>
                <c:pt idx="51">
                  <c:v>1346.1026944961404</c:v>
                </c:pt>
                <c:pt idx="52">
                  <c:v>1333.1824055692312</c:v>
                </c:pt>
                <c:pt idx="53">
                  <c:v>1269.5380193737151</c:v>
                </c:pt>
                <c:pt idx="54">
                  <c:v>1243.2189123003814</c:v>
                </c:pt>
                <c:pt idx="55">
                  <c:v>1235.0839155686238</c:v>
                </c:pt>
                <c:pt idx="56">
                  <c:v>1184.359818300017</c:v>
                </c:pt>
                <c:pt idx="57">
                  <c:v>1181.9671722024411</c:v>
                </c:pt>
                <c:pt idx="58">
                  <c:v>1159.9548281047439</c:v>
                </c:pt>
                <c:pt idx="59">
                  <c:v>1147.0345391778346</c:v>
                </c:pt>
                <c:pt idx="60">
                  <c:v>1128.3718996167433</c:v>
                </c:pt>
                <c:pt idx="61">
                  <c:v>1124.0651366411068</c:v>
                </c:pt>
                <c:pt idx="62">
                  <c:v>1119.2798444459554</c:v>
                </c:pt>
                <c:pt idx="63">
                  <c:v>1109.2307308361371</c:v>
                </c:pt>
                <c:pt idx="64">
                  <c:v>1091.046620494561</c:v>
                </c:pt>
                <c:pt idx="65">
                  <c:v>1073.8195685920155</c:v>
                </c:pt>
                <c:pt idx="66">
                  <c:v>1044.6292862015907</c:v>
                </c:pt>
                <c:pt idx="67">
                  <c:v>1032.1875264941964</c:v>
                </c:pt>
                <c:pt idx="68">
                  <c:v>995.8193058110445</c:v>
                </c:pt>
                <c:pt idx="69">
                  <c:v>973.32843249383211</c:v>
                </c:pt>
                <c:pt idx="70">
                  <c:v>949.40197151807411</c:v>
                </c:pt>
                <c:pt idx="71">
                  <c:v>921.64727678619499</c:v>
                </c:pt>
                <c:pt idx="72">
                  <c:v>866.61641654195171</c:v>
                </c:pt>
                <c:pt idx="73">
                  <c:v>844.12554322473932</c:v>
                </c:pt>
                <c:pt idx="74">
                  <c:v>821.63466990752693</c:v>
                </c:pt>
                <c:pt idx="75">
                  <c:v>806.32173488304181</c:v>
                </c:pt>
                <c:pt idx="76">
                  <c:v>797.70820893176904</c:v>
                </c:pt>
                <c:pt idx="77">
                  <c:v>794.83703361467803</c:v>
                </c:pt>
                <c:pt idx="78">
                  <c:v>783.35233234631426</c:v>
                </c:pt>
                <c:pt idx="79">
                  <c:v>795.3155628341932</c:v>
                </c:pt>
                <c:pt idx="80">
                  <c:v>751.76940385831369</c:v>
                </c:pt>
                <c:pt idx="81">
                  <c:v>723.53617990691941</c:v>
                </c:pt>
                <c:pt idx="82">
                  <c:v>690.0391345408583</c:v>
                </c:pt>
                <c:pt idx="83">
                  <c:v>657.02061839431235</c:v>
                </c:pt>
                <c:pt idx="84">
                  <c:v>636.92239117467568</c:v>
                </c:pt>
                <c:pt idx="85">
                  <c:v>607.73210878425107</c:v>
                </c:pt>
                <c:pt idx="86">
                  <c:v>579.97741405237196</c:v>
                </c:pt>
                <c:pt idx="87">
                  <c:v>566.10006668643223</c:v>
                </c:pt>
                <c:pt idx="88">
                  <c:v>536.90978429600773</c:v>
                </c:pt>
                <c:pt idx="89">
                  <c:v>515.37596941782556</c:v>
                </c:pt>
                <c:pt idx="90">
                  <c:v>501.02009283237072</c:v>
                </c:pt>
                <c:pt idx="91">
                  <c:v>492.88509610061311</c:v>
                </c:pt>
                <c:pt idx="92">
                  <c:v>461.78069683212777</c:v>
                </c:pt>
                <c:pt idx="93">
                  <c:v>447.42482024667305</c:v>
                </c:pt>
                <c:pt idx="94">
                  <c:v>434.98306053927894</c:v>
                </c:pt>
                <c:pt idx="95">
                  <c:v>416.32042097818777</c:v>
                </c:pt>
                <c:pt idx="96">
                  <c:v>399.57189829515721</c:v>
                </c:pt>
                <c:pt idx="97">
                  <c:v>383.78043405115699</c:v>
                </c:pt>
                <c:pt idx="98">
                  <c:v>373.25279122182349</c:v>
                </c:pt>
                <c:pt idx="99">
                  <c:v>378.99514185600538</c:v>
                </c:pt>
                <c:pt idx="100">
                  <c:v>345.01956727042915</c:v>
                </c:pt>
                <c:pt idx="101">
                  <c:v>312.00105112388326</c:v>
                </c:pt>
                <c:pt idx="102">
                  <c:v>299.55929141648915</c:v>
                </c:pt>
                <c:pt idx="103">
                  <c:v>295.2525284408527</c:v>
                </c:pt>
                <c:pt idx="104">
                  <c:v>291.90282390424659</c:v>
                </c:pt>
                <c:pt idx="105">
                  <c:v>290.94576546521631</c:v>
                </c:pt>
                <c:pt idx="106">
                  <c:v>281.37518107491309</c:v>
                </c:pt>
                <c:pt idx="107">
                  <c:v>291.42429468473142</c:v>
                </c:pt>
                <c:pt idx="108">
                  <c:v>295.2525284408527</c:v>
                </c:pt>
                <c:pt idx="109">
                  <c:v>297.16664531891331</c:v>
                </c:pt>
                <c:pt idx="110">
                  <c:v>288.55311936764048</c:v>
                </c:pt>
                <c:pt idx="111">
                  <c:v>278.98253497733731</c:v>
                </c:pt>
                <c:pt idx="112">
                  <c:v>268.45489214800386</c:v>
                </c:pt>
                <c:pt idx="113">
                  <c:v>257.92724931867031</c:v>
                </c:pt>
                <c:pt idx="114">
                  <c:v>235.43637600145789</c:v>
                </c:pt>
                <c:pt idx="115">
                  <c:v>222.03755785503347</c:v>
                </c:pt>
                <c:pt idx="116">
                  <c:v>202.89638907442713</c:v>
                </c:pt>
                <c:pt idx="117">
                  <c:v>191.89021702557849</c:v>
                </c:pt>
                <c:pt idx="118">
                  <c:v>186.69475692798537</c:v>
                </c:pt>
                <c:pt idx="119">
                  <c:v>183.6868589767472</c:v>
                </c:pt>
                <c:pt idx="120">
                  <c:v>182.45635526942252</c:v>
                </c:pt>
                <c:pt idx="121">
                  <c:v>169.67278897666043</c:v>
                </c:pt>
                <c:pt idx="122">
                  <c:v>164.40896756199368</c:v>
                </c:pt>
                <c:pt idx="123">
                  <c:v>157.77791980585508</c:v>
                </c:pt>
                <c:pt idx="124">
                  <c:v>155.18018975705849</c:v>
                </c:pt>
                <c:pt idx="125">
                  <c:v>162.49485068393304</c:v>
                </c:pt>
                <c:pt idx="126">
                  <c:v>165.70783258639199</c:v>
                </c:pt>
                <c:pt idx="127">
                  <c:v>160.92254039124037</c:v>
                </c:pt>
                <c:pt idx="128">
                  <c:v>172.95413219619294</c:v>
                </c:pt>
                <c:pt idx="129">
                  <c:v>171.31346058642669</c:v>
                </c:pt>
                <c:pt idx="130">
                  <c:v>166.93833629371665</c:v>
                </c:pt>
                <c:pt idx="131">
                  <c:v>154.22313131802818</c:v>
                </c:pt>
                <c:pt idx="132">
                  <c:v>136.7909954642617</c:v>
                </c:pt>
                <c:pt idx="133">
                  <c:v>129.54469585446074</c:v>
                </c:pt>
                <c:pt idx="134">
                  <c:v>128.92944400079838</c:v>
                </c:pt>
                <c:pt idx="135">
                  <c:v>105.41315092748202</c:v>
                </c:pt>
                <c:pt idx="136">
                  <c:v>94.06517229326542</c:v>
                </c:pt>
                <c:pt idx="137">
                  <c:v>91.809248829836818</c:v>
                </c:pt>
                <c:pt idx="138">
                  <c:v>87.707569805421159</c:v>
                </c:pt>
                <c:pt idx="139">
                  <c:v>85.314923707845367</c:v>
                </c:pt>
                <c:pt idx="140">
                  <c:v>84.426226585888642</c:v>
                </c:pt>
                <c:pt idx="141">
                  <c:v>76.906481707793304</c:v>
                </c:pt>
                <c:pt idx="142">
                  <c:v>74.377112976070322</c:v>
                </c:pt>
                <c:pt idx="143">
                  <c:v>67.677703902858113</c:v>
                </c:pt>
                <c:pt idx="144">
                  <c:v>57.902035561334166</c:v>
                </c:pt>
                <c:pt idx="145">
                  <c:v>55.372666829611177</c:v>
                </c:pt>
                <c:pt idx="146">
                  <c:v>53.731995219844926</c:v>
                </c:pt>
                <c:pt idx="147">
                  <c:v>54.757414975948834</c:v>
                </c:pt>
                <c:pt idx="148">
                  <c:v>54.48396970765446</c:v>
                </c:pt>
                <c:pt idx="149">
                  <c:v>51.681155707637103</c:v>
                </c:pt>
                <c:pt idx="150">
                  <c:v>52.638214146667416</c:v>
                </c:pt>
                <c:pt idx="151">
                  <c:v>54.757414975948834</c:v>
                </c:pt>
                <c:pt idx="152">
                  <c:v>54.825776293022429</c:v>
                </c:pt>
                <c:pt idx="153">
                  <c:v>57.833674244260571</c:v>
                </c:pt>
                <c:pt idx="154">
                  <c:v>57.765312927186976</c:v>
                </c:pt>
                <c:pt idx="155">
                  <c:v>62.482243805264964</c:v>
                </c:pt>
                <c:pt idx="156">
                  <c:v>65.421780439429511</c:v>
                </c:pt>
                <c:pt idx="157">
                  <c:v>76.633036439498923</c:v>
                </c:pt>
                <c:pt idx="158">
                  <c:v>69.796904732139524</c:v>
                </c:pt>
                <c:pt idx="159">
                  <c:v>76.427952488278152</c:v>
                </c:pt>
                <c:pt idx="160">
                  <c:v>78.615514634633158</c:v>
                </c:pt>
                <c:pt idx="161">
                  <c:v>79.982740976105035</c:v>
                </c:pt>
                <c:pt idx="162">
                  <c:v>87.160679268832411</c:v>
                </c:pt>
                <c:pt idx="163">
                  <c:v>95.910927854252449</c:v>
                </c:pt>
                <c:pt idx="164">
                  <c:v>90.715467756659308</c:v>
                </c:pt>
                <c:pt idx="165">
                  <c:v>105.27642829333483</c:v>
                </c:pt>
                <c:pt idx="166">
                  <c:v>108.35268756164656</c:v>
                </c:pt>
                <c:pt idx="167">
                  <c:v>106.57529331773314</c:v>
                </c:pt>
                <c:pt idx="168">
                  <c:v>108.89957809823532</c:v>
                </c:pt>
                <c:pt idx="169">
                  <c:v>111.08714024459033</c:v>
                </c:pt>
                <c:pt idx="170">
                  <c:v>111.08714024459033</c:v>
                </c:pt>
                <c:pt idx="171">
                  <c:v>116.14587770803631</c:v>
                </c:pt>
                <c:pt idx="172">
                  <c:v>117.78654931780254</c:v>
                </c:pt>
                <c:pt idx="173">
                  <c:v>119.29049829342162</c:v>
                </c:pt>
                <c:pt idx="174">
                  <c:v>123.18709336661647</c:v>
                </c:pt>
                <c:pt idx="175">
                  <c:v>125.10121024467712</c:v>
                </c:pt>
                <c:pt idx="176">
                  <c:v>130.22830902519667</c:v>
                </c:pt>
                <c:pt idx="177">
                  <c:v>138.43166707402796</c:v>
                </c:pt>
                <c:pt idx="178">
                  <c:v>150.4632588789805</c:v>
                </c:pt>
                <c:pt idx="179">
                  <c:v>161.40106961075554</c:v>
                </c:pt>
                <c:pt idx="180">
                  <c:v>169.19425975714526</c:v>
                </c:pt>
                <c:pt idx="181">
                  <c:v>174.52644248888561</c:v>
                </c:pt>
                <c:pt idx="182">
                  <c:v>181.84110341576016</c:v>
                </c:pt>
                <c:pt idx="183">
                  <c:v>195.78681209877337</c:v>
                </c:pt>
                <c:pt idx="184">
                  <c:v>206.92970678176917</c:v>
                </c:pt>
                <c:pt idx="185">
                  <c:v>212.26188951350952</c:v>
                </c:pt>
                <c:pt idx="186">
                  <c:v>217.38898829402908</c:v>
                </c:pt>
                <c:pt idx="187">
                  <c:v>221.96919653795985</c:v>
                </c:pt>
                <c:pt idx="188">
                  <c:v>223.47314551357894</c:v>
                </c:pt>
                <c:pt idx="189">
                  <c:v>222.51608707454861</c:v>
                </c:pt>
                <c:pt idx="190">
                  <c:v>221.90083522088628</c:v>
                </c:pt>
                <c:pt idx="191">
                  <c:v>223.81495209894695</c:v>
                </c:pt>
                <c:pt idx="192">
                  <c:v>221.83247390381271</c:v>
                </c:pt>
                <c:pt idx="193">
                  <c:v>225.72906897700756</c:v>
                </c:pt>
                <c:pt idx="194">
                  <c:v>230.17255458679116</c:v>
                </c:pt>
                <c:pt idx="195">
                  <c:v>238.30755131854886</c:v>
                </c:pt>
                <c:pt idx="196">
                  <c:v>240.1533068795359</c:v>
                </c:pt>
                <c:pt idx="197">
                  <c:v>239.60641634294714</c:v>
                </c:pt>
                <c:pt idx="198">
                  <c:v>242.47759166003809</c:v>
                </c:pt>
                <c:pt idx="199">
                  <c:v>245.82729619664417</c:v>
                </c:pt>
                <c:pt idx="200">
                  <c:v>245.7589348795706</c:v>
                </c:pt>
                <c:pt idx="201">
                  <c:v>245.21204434298184</c:v>
                </c:pt>
                <c:pt idx="202">
                  <c:v>238.03410605025448</c:v>
                </c:pt>
                <c:pt idx="203">
                  <c:v>237.7606607819601</c:v>
                </c:pt>
                <c:pt idx="204">
                  <c:v>241.93070112344932</c:v>
                </c:pt>
                <c:pt idx="205">
                  <c:v>254.57754478206422</c:v>
                </c:pt>
                <c:pt idx="206">
                  <c:v>254.71426741621147</c:v>
                </c:pt>
                <c:pt idx="207">
                  <c:v>253.68884766010751</c:v>
                </c:pt>
                <c:pt idx="208">
                  <c:v>254.8509900503586</c:v>
                </c:pt>
                <c:pt idx="209">
                  <c:v>261.27695385527647</c:v>
                </c:pt>
                <c:pt idx="210">
                  <c:v>262.84926414796911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B0-4BE6-8B54-3741B0F344DA}"/>
            </c:ext>
          </c:extLst>
        </c:ser>
        <c:ser>
          <c:idx val="3"/>
          <c:order val="5"/>
          <c:tx>
            <c:v>Brasil (recession 2020)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Cálculos!$A$4:$A$252</c:f>
              <c:numCache>
                <c:formatCode>d\-mmm</c:formatCode>
                <c:ptCount val="249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  <c:pt idx="158">
                  <c:v>44368</c:v>
                </c:pt>
                <c:pt idx="159">
                  <c:v>44369</c:v>
                </c:pt>
                <c:pt idx="160">
                  <c:v>44370</c:v>
                </c:pt>
                <c:pt idx="161">
                  <c:v>44371</c:v>
                </c:pt>
                <c:pt idx="162">
                  <c:v>44372</c:v>
                </c:pt>
                <c:pt idx="163">
                  <c:v>44373</c:v>
                </c:pt>
                <c:pt idx="164">
                  <c:v>44374</c:v>
                </c:pt>
                <c:pt idx="165">
                  <c:v>44375</c:v>
                </c:pt>
                <c:pt idx="166">
                  <c:v>44376</c:v>
                </c:pt>
                <c:pt idx="167">
                  <c:v>44377</c:v>
                </c:pt>
                <c:pt idx="168">
                  <c:v>44378</c:v>
                </c:pt>
                <c:pt idx="169">
                  <c:v>44379</c:v>
                </c:pt>
                <c:pt idx="170">
                  <c:v>44380</c:v>
                </c:pt>
                <c:pt idx="171">
                  <c:v>44381</c:v>
                </c:pt>
                <c:pt idx="172">
                  <c:v>44382</c:v>
                </c:pt>
                <c:pt idx="173">
                  <c:v>44383</c:v>
                </c:pt>
                <c:pt idx="174">
                  <c:v>44384</c:v>
                </c:pt>
                <c:pt idx="175">
                  <c:v>44385</c:v>
                </c:pt>
                <c:pt idx="176">
                  <c:v>44386</c:v>
                </c:pt>
                <c:pt idx="177">
                  <c:v>44387</c:v>
                </c:pt>
                <c:pt idx="178">
                  <c:v>44388</c:v>
                </c:pt>
                <c:pt idx="179">
                  <c:v>44389</c:v>
                </c:pt>
                <c:pt idx="180">
                  <c:v>44390</c:v>
                </c:pt>
                <c:pt idx="181">
                  <c:v>44391</c:v>
                </c:pt>
                <c:pt idx="182">
                  <c:v>44392</c:v>
                </c:pt>
                <c:pt idx="183">
                  <c:v>44393</c:v>
                </c:pt>
                <c:pt idx="184">
                  <c:v>44394</c:v>
                </c:pt>
                <c:pt idx="185">
                  <c:v>44395</c:v>
                </c:pt>
                <c:pt idx="186">
                  <c:v>44396</c:v>
                </c:pt>
                <c:pt idx="187">
                  <c:v>44397</c:v>
                </c:pt>
                <c:pt idx="188">
                  <c:v>44398</c:v>
                </c:pt>
                <c:pt idx="189">
                  <c:v>44399</c:v>
                </c:pt>
                <c:pt idx="190">
                  <c:v>44400</c:v>
                </c:pt>
                <c:pt idx="191">
                  <c:v>44401</c:v>
                </c:pt>
                <c:pt idx="192">
                  <c:v>44402</c:v>
                </c:pt>
                <c:pt idx="193">
                  <c:v>44403</c:v>
                </c:pt>
                <c:pt idx="194">
                  <c:v>44404</c:v>
                </c:pt>
                <c:pt idx="195">
                  <c:v>44405</c:v>
                </c:pt>
                <c:pt idx="196">
                  <c:v>44406</c:v>
                </c:pt>
                <c:pt idx="197">
                  <c:v>44407</c:v>
                </c:pt>
                <c:pt idx="198">
                  <c:v>44408</c:v>
                </c:pt>
                <c:pt idx="199">
                  <c:v>44409</c:v>
                </c:pt>
                <c:pt idx="200">
                  <c:v>44410</c:v>
                </c:pt>
                <c:pt idx="201">
                  <c:v>44411</c:v>
                </c:pt>
                <c:pt idx="202">
                  <c:v>44412</c:v>
                </c:pt>
                <c:pt idx="203">
                  <c:v>44413</c:v>
                </c:pt>
                <c:pt idx="204">
                  <c:v>44414</c:v>
                </c:pt>
                <c:pt idx="205">
                  <c:v>44415</c:v>
                </c:pt>
                <c:pt idx="206">
                  <c:v>44416</c:v>
                </c:pt>
                <c:pt idx="207">
                  <c:v>44417</c:v>
                </c:pt>
                <c:pt idx="208">
                  <c:v>44418</c:v>
                </c:pt>
                <c:pt idx="209">
                  <c:v>44419</c:v>
                </c:pt>
                <c:pt idx="210">
                  <c:v>44420</c:v>
                </c:pt>
                <c:pt idx="211">
                  <c:v>44421</c:v>
                </c:pt>
                <c:pt idx="212">
                  <c:v>44422</c:v>
                </c:pt>
                <c:pt idx="213">
                  <c:v>44423</c:v>
                </c:pt>
                <c:pt idx="214">
                  <c:v>44424</c:v>
                </c:pt>
                <c:pt idx="215">
                  <c:v>44425</c:v>
                </c:pt>
                <c:pt idx="216">
                  <c:v>44426</c:v>
                </c:pt>
                <c:pt idx="217">
                  <c:v>44427</c:v>
                </c:pt>
                <c:pt idx="218">
                  <c:v>44428</c:v>
                </c:pt>
                <c:pt idx="219">
                  <c:v>44429</c:v>
                </c:pt>
                <c:pt idx="220">
                  <c:v>44430</c:v>
                </c:pt>
                <c:pt idx="221">
                  <c:v>44431</c:v>
                </c:pt>
                <c:pt idx="222">
                  <c:v>44432</c:v>
                </c:pt>
                <c:pt idx="223">
                  <c:v>44433</c:v>
                </c:pt>
                <c:pt idx="224">
                  <c:v>44434</c:v>
                </c:pt>
                <c:pt idx="225">
                  <c:v>44435</c:v>
                </c:pt>
                <c:pt idx="226">
                  <c:v>44436</c:v>
                </c:pt>
                <c:pt idx="227">
                  <c:v>44437</c:v>
                </c:pt>
                <c:pt idx="228">
                  <c:v>44438</c:v>
                </c:pt>
                <c:pt idx="229">
                  <c:v>44439</c:v>
                </c:pt>
                <c:pt idx="230">
                  <c:v>44440</c:v>
                </c:pt>
                <c:pt idx="231">
                  <c:v>44441</c:v>
                </c:pt>
                <c:pt idx="232">
                  <c:v>44442</c:v>
                </c:pt>
                <c:pt idx="233">
                  <c:v>44443</c:v>
                </c:pt>
                <c:pt idx="234">
                  <c:v>44444</c:v>
                </c:pt>
                <c:pt idx="235">
                  <c:v>44445</c:v>
                </c:pt>
                <c:pt idx="236">
                  <c:v>44446</c:v>
                </c:pt>
                <c:pt idx="237">
                  <c:v>44447</c:v>
                </c:pt>
                <c:pt idx="238">
                  <c:v>44448</c:v>
                </c:pt>
                <c:pt idx="239">
                  <c:v>44449</c:v>
                </c:pt>
                <c:pt idx="240">
                  <c:v>44450</c:v>
                </c:pt>
                <c:pt idx="241">
                  <c:v>44451</c:v>
                </c:pt>
                <c:pt idx="242">
                  <c:v>44452</c:v>
                </c:pt>
                <c:pt idx="243">
                  <c:v>44453</c:v>
                </c:pt>
                <c:pt idx="244">
                  <c:v>44454</c:v>
                </c:pt>
                <c:pt idx="245">
                  <c:v>44455</c:v>
                </c:pt>
                <c:pt idx="246">
                  <c:v>44456</c:v>
                </c:pt>
                <c:pt idx="247">
                  <c:v>44457</c:v>
                </c:pt>
                <c:pt idx="248">
                  <c:v>44458</c:v>
                </c:pt>
              </c:numCache>
            </c:numRef>
          </c:xVal>
          <c:yVal>
            <c:numRef>
              <c:f>Cálculos!$E$4:$E$252</c:f>
              <c:numCache>
                <c:formatCode>0</c:formatCode>
                <c:ptCount val="249"/>
                <c:pt idx="0">
                  <c:v>731</c:v>
                </c:pt>
                <c:pt idx="1">
                  <c:v>757.42857142857144</c:v>
                </c:pt>
                <c:pt idx="2">
                  <c:v>774.85714285714289</c:v>
                </c:pt>
                <c:pt idx="3">
                  <c:v>787.14285714285711</c:v>
                </c:pt>
                <c:pt idx="4">
                  <c:v>785.57142857142856</c:v>
                </c:pt>
                <c:pt idx="5">
                  <c:v>825.28571428571433</c:v>
                </c:pt>
                <c:pt idx="6">
                  <c:v>867.85714285714289</c:v>
                </c:pt>
                <c:pt idx="7">
                  <c:v>887.71428571428567</c:v>
                </c:pt>
                <c:pt idx="8">
                  <c:v>943.85714285714289</c:v>
                </c:pt>
                <c:pt idx="9">
                  <c:v>962.14285714285711</c:v>
                </c:pt>
                <c:pt idx="10">
                  <c:v>983.42857142857144</c:v>
                </c:pt>
                <c:pt idx="11">
                  <c:v>1007.4285714285714</c:v>
                </c:pt>
                <c:pt idx="12">
                  <c:v>1026.4285714285716</c:v>
                </c:pt>
                <c:pt idx="13">
                  <c:v>1006.4285714285714</c:v>
                </c:pt>
                <c:pt idx="14">
                  <c:v>1034.7142857142858</c:v>
                </c:pt>
                <c:pt idx="15">
                  <c:v>1030.1428571428571</c:v>
                </c:pt>
                <c:pt idx="16">
                  <c:v>1047.7142857142858</c:v>
                </c:pt>
                <c:pt idx="17">
                  <c:v>1046.4285714285716</c:v>
                </c:pt>
                <c:pt idx="18">
                  <c:v>1021.7142857142857</c:v>
                </c:pt>
                <c:pt idx="19">
                  <c:v>995.42857142857144</c:v>
                </c:pt>
                <c:pt idx="20">
                  <c:v>1027.2857142857142</c:v>
                </c:pt>
                <c:pt idx="21">
                  <c:v>1064.8571428571429</c:v>
                </c:pt>
                <c:pt idx="22">
                  <c:v>1110.1428571428571</c:v>
                </c:pt>
                <c:pt idx="23">
                  <c:v>1093.1428571428571</c:v>
                </c:pt>
                <c:pt idx="24">
                  <c:v>1085.7142857142858</c:v>
                </c:pt>
                <c:pt idx="25">
                  <c:v>1092.1428571428571</c:v>
                </c:pt>
                <c:pt idx="26">
                  <c:v>1100.1428571428571</c:v>
                </c:pt>
                <c:pt idx="27">
                  <c:v>1101.5714285714287</c:v>
                </c:pt>
                <c:pt idx="28">
                  <c:v>1090.8571428571429</c:v>
                </c:pt>
                <c:pt idx="29">
                  <c:v>1057.4285714285716</c:v>
                </c:pt>
                <c:pt idx="30">
                  <c:v>1043.7142857142858</c:v>
                </c:pt>
                <c:pt idx="31">
                  <c:v>1042</c:v>
                </c:pt>
                <c:pt idx="32">
                  <c:v>1054.4285714285716</c:v>
                </c:pt>
                <c:pt idx="33">
                  <c:v>1047</c:v>
                </c:pt>
                <c:pt idx="34">
                  <c:v>1048.4285714285716</c:v>
                </c:pt>
                <c:pt idx="35">
                  <c:v>1047.7142857142858</c:v>
                </c:pt>
                <c:pt idx="36">
                  <c:v>1047.5714285714284</c:v>
                </c:pt>
                <c:pt idx="37">
                  <c:v>1090</c:v>
                </c:pt>
                <c:pt idx="38">
                  <c:v>1021.7142857142857</c:v>
                </c:pt>
                <c:pt idx="39">
                  <c:v>995.42857142857144</c:v>
                </c:pt>
                <c:pt idx="40">
                  <c:v>1027.2857142857142</c:v>
                </c:pt>
                <c:pt idx="41">
                  <c:v>1064.8571428571429</c:v>
                </c:pt>
                <c:pt idx="42">
                  <c:v>1110.1428571428571</c:v>
                </c:pt>
                <c:pt idx="43">
                  <c:v>1093.1428571428571</c:v>
                </c:pt>
                <c:pt idx="44">
                  <c:v>1085.7142857142858</c:v>
                </c:pt>
                <c:pt idx="45">
                  <c:v>1092.1428571428571</c:v>
                </c:pt>
                <c:pt idx="46">
                  <c:v>1100.1428571428571</c:v>
                </c:pt>
                <c:pt idx="47">
                  <c:v>1101.5714285714287</c:v>
                </c:pt>
                <c:pt idx="48">
                  <c:v>1090.8571428571429</c:v>
                </c:pt>
                <c:pt idx="49">
                  <c:v>1057.4285714285716</c:v>
                </c:pt>
                <c:pt idx="50">
                  <c:v>1043.7142857142858</c:v>
                </c:pt>
                <c:pt idx="51">
                  <c:v>1042</c:v>
                </c:pt>
                <c:pt idx="52">
                  <c:v>1054.4285714285716</c:v>
                </c:pt>
                <c:pt idx="53">
                  <c:v>1047</c:v>
                </c:pt>
                <c:pt idx="54">
                  <c:v>1048.4285714285716</c:v>
                </c:pt>
                <c:pt idx="55">
                  <c:v>1047.7142857142858</c:v>
                </c:pt>
                <c:pt idx="56">
                  <c:v>1047.5714285714284</c:v>
                </c:pt>
                <c:pt idx="57">
                  <c:v>1090</c:v>
                </c:pt>
                <c:pt idx="58">
                  <c:v>1108.5714285714287</c:v>
                </c:pt>
                <c:pt idx="59">
                  <c:v>1112.7142857142858</c:v>
                </c:pt>
                <c:pt idx="60">
                  <c:v>1116.5714285714287</c:v>
                </c:pt>
                <c:pt idx="61">
                  <c:v>1129.7142857142858</c:v>
                </c:pt>
                <c:pt idx="62">
                  <c:v>1117.7142857142858</c:v>
                </c:pt>
                <c:pt idx="63">
                  <c:v>1103.8571428571429</c:v>
                </c:pt>
                <c:pt idx="64">
                  <c:v>1073</c:v>
                </c:pt>
                <c:pt idx="65">
                  <c:v>1085.4285714285716</c:v>
                </c:pt>
                <c:pt idx="66">
                  <c:v>1072.7142857142858</c:v>
                </c:pt>
                <c:pt idx="67">
                  <c:v>1078.1428571428571</c:v>
                </c:pt>
                <c:pt idx="68">
                  <c:v>1064.7142857142858</c:v>
                </c:pt>
                <c:pt idx="69">
                  <c:v>1043.7142857142858</c:v>
                </c:pt>
                <c:pt idx="70">
                  <c:v>1059.5714285714284</c:v>
                </c:pt>
                <c:pt idx="71">
                  <c:v>1102.4285714285713</c:v>
                </c:pt>
                <c:pt idx="72">
                  <c:v>1099.8571428571429</c:v>
                </c:pt>
                <c:pt idx="73">
                  <c:v>1107</c:v>
                </c:pt>
                <c:pt idx="74">
                  <c:v>1096.7142857142858</c:v>
                </c:pt>
                <c:pt idx="75">
                  <c:v>1093</c:v>
                </c:pt>
                <c:pt idx="76">
                  <c:v>1119.4285714285713</c:v>
                </c:pt>
                <c:pt idx="77">
                  <c:v>1114.8571428571429</c:v>
                </c:pt>
                <c:pt idx="78">
                  <c:v>1104</c:v>
                </c:pt>
                <c:pt idx="79">
                  <c:v>1101.1428571428571</c:v>
                </c:pt>
                <c:pt idx="80">
                  <c:v>1105.2857142857142</c:v>
                </c:pt>
                <c:pt idx="81">
                  <c:v>1121.4285714285713</c:v>
                </c:pt>
                <c:pt idx="82">
                  <c:v>1128</c:v>
                </c:pt>
                <c:pt idx="83">
                  <c:v>1129.4285714285713</c:v>
                </c:pt>
                <c:pt idx="84">
                  <c:v>1144</c:v>
                </c:pt>
                <c:pt idx="85">
                  <c:v>1136.7142857142858</c:v>
                </c:pt>
                <c:pt idx="86">
                  <c:v>1115.2857142857142</c:v>
                </c:pt>
                <c:pt idx="87">
                  <c:v>1127.4285714285713</c:v>
                </c:pt>
                <c:pt idx="88">
                  <c:v>1113</c:v>
                </c:pt>
                <c:pt idx="89">
                  <c:v>1122.5714285714287</c:v>
                </c:pt>
                <c:pt idx="90">
                  <c:v>1129.8571428571429</c:v>
                </c:pt>
                <c:pt idx="91">
                  <c:v>1128.2857142857142</c:v>
                </c:pt>
                <c:pt idx="92">
                  <c:v>1127.2857142857142</c:v>
                </c:pt>
                <c:pt idx="93">
                  <c:v>1168.7142857142858</c:v>
                </c:pt>
                <c:pt idx="94">
                  <c:v>1145.7142857142858</c:v>
                </c:pt>
                <c:pt idx="95">
                  <c:v>1143.1428571428571</c:v>
                </c:pt>
                <c:pt idx="96">
                  <c:v>1079.4285714285716</c:v>
                </c:pt>
                <c:pt idx="97">
                  <c:v>1123.8571428571429</c:v>
                </c:pt>
                <c:pt idx="98">
                  <c:v>1097.8571428571429</c:v>
                </c:pt>
                <c:pt idx="99">
                  <c:v>1105.8571428571429</c:v>
                </c:pt>
                <c:pt idx="100">
                  <c:v>1088.2857142857142</c:v>
                </c:pt>
                <c:pt idx="101">
                  <c:v>1086.2857142857142</c:v>
                </c:pt>
                <c:pt idx="102">
                  <c:v>1078.7142857142858</c:v>
                </c:pt>
                <c:pt idx="103">
                  <c:v>1112</c:v>
                </c:pt>
                <c:pt idx="104">
                  <c:v>1089.4285714285716</c:v>
                </c:pt>
                <c:pt idx="105">
                  <c:v>1104.8571428571429</c:v>
                </c:pt>
                <c:pt idx="106">
                  <c:v>1085.8571428571429</c:v>
                </c:pt>
                <c:pt idx="107">
                  <c:v>1059.7142857142858</c:v>
                </c:pt>
                <c:pt idx="108">
                  <c:v>1064.1428571428571</c:v>
                </c:pt>
                <c:pt idx="109">
                  <c:v>1084.4285714285716</c:v>
                </c:pt>
                <c:pt idx="110">
                  <c:v>1101.5714285714287</c:v>
                </c:pt>
                <c:pt idx="111">
                  <c:v>1064.1428571428571</c:v>
                </c:pt>
                <c:pt idx="112">
                  <c:v>1067.7142857142858</c:v>
                </c:pt>
                <c:pt idx="113">
                  <c:v>1065</c:v>
                </c:pt>
                <c:pt idx="114">
                  <c:v>1037</c:v>
                </c:pt>
                <c:pt idx="115">
                  <c:v>1043.8571428571429</c:v>
                </c:pt>
                <c:pt idx="116">
                  <c:v>1041.1428571428571</c:v>
                </c:pt>
                <c:pt idx="117">
                  <c:v>1052.2857142857142</c:v>
                </c:pt>
                <c:pt idx="118">
                  <c:v>1057.5714285714284</c:v>
                </c:pt>
                <c:pt idx="119">
                  <c:v>1049.2857142857142</c:v>
                </c:pt>
                <c:pt idx="120">
                  <c:v>1048.4285714285716</c:v>
                </c:pt>
                <c:pt idx="121">
                  <c:v>1074.5714285714284</c:v>
                </c:pt>
                <c:pt idx="122">
                  <c:v>1056.5714285714284</c:v>
                </c:pt>
                <c:pt idx="123">
                  <c:v>1039.5714285714284</c:v>
                </c:pt>
                <c:pt idx="124">
                  <c:v>1028</c:v>
                </c:pt>
                <c:pt idx="125">
                  <c:v>1009.8571428571429</c:v>
                </c:pt>
                <c:pt idx="126">
                  <c:v>978.42857142857144</c:v>
                </c:pt>
                <c:pt idx="127">
                  <c:v>950</c:v>
                </c:pt>
                <c:pt idx="128">
                  <c:v>959.42857142857144</c:v>
                </c:pt>
                <c:pt idx="129">
                  <c:v>941.14285714285711</c:v>
                </c:pt>
                <c:pt idx="130">
                  <c:v>939.42857142857144</c:v>
                </c:pt>
                <c:pt idx="131">
                  <c:v>931.42857142857144</c:v>
                </c:pt>
                <c:pt idx="132">
                  <c:v>945.57142857142856</c:v>
                </c:pt>
                <c:pt idx="133">
                  <c:v>924.14285714285711</c:v>
                </c:pt>
                <c:pt idx="134">
                  <c:v>931.57142857142856</c:v>
                </c:pt>
                <c:pt idx="135">
                  <c:v>892.14285714285711</c:v>
                </c:pt>
                <c:pt idx="136">
                  <c:v>903.71428571428567</c:v>
                </c:pt>
                <c:pt idx="137">
                  <c:v>869</c:v>
                </c:pt>
                <c:pt idx="138">
                  <c:v>767.42857142857144</c:v>
                </c:pt>
                <c:pt idx="139">
                  <c:v>751.85714285714289</c:v>
                </c:pt>
                <c:pt idx="140">
                  <c:v>773.14285714285711</c:v>
                </c:pt>
                <c:pt idx="141">
                  <c:v>768.42857142857144</c:v>
                </c:pt>
                <c:pt idx="142">
                  <c:v>787.28571428571433</c:v>
                </c:pt>
                <c:pt idx="143">
                  <c:v>782.71428571428567</c:v>
                </c:pt>
                <c:pt idx="144">
                  <c:v>792.85714285714289</c:v>
                </c:pt>
                <c:pt idx="145">
                  <c:v>879.85714285714289</c:v>
                </c:pt>
                <c:pt idx="146">
                  <c:v>867.28571428571433</c:v>
                </c:pt>
                <c:pt idx="147">
                  <c:v>845.28571428571433</c:v>
                </c:pt>
                <c:pt idx="148">
                  <c:v>843</c:v>
                </c:pt>
                <c:pt idx="149">
                  <c:v>832.28571428571433</c:v>
                </c:pt>
                <c:pt idx="150">
                  <c:v>824.85714285714289</c:v>
                </c:pt>
                <c:pt idx="151">
                  <c:v>824.28571428571433</c:v>
                </c:pt>
                <c:pt idx="152">
                  <c:v>784.71428571428567</c:v>
                </c:pt>
                <c:pt idx="153">
                  <c:v>767.85714285714289</c:v>
                </c:pt>
                <c:pt idx="154">
                  <c:v>768.14285714285711</c:v>
                </c:pt>
                <c:pt idx="155">
                  <c:v>749.71428571428567</c:v>
                </c:pt>
                <c:pt idx="156">
                  <c:v>768.28571428571433</c:v>
                </c:pt>
                <c:pt idx="157">
                  <c:v>764.28571428571433</c:v>
                </c:pt>
                <c:pt idx="158">
                  <c:v>755.71428571428567</c:v>
                </c:pt>
                <c:pt idx="159">
                  <c:v>759.57142857142856</c:v>
                </c:pt>
                <c:pt idx="160">
                  <c:v>782.71428571428567</c:v>
                </c:pt>
                <c:pt idx="161">
                  <c:v>768</c:v>
                </c:pt>
                <c:pt idx="162">
                  <c:v>765</c:v>
                </c:pt>
                <c:pt idx="163">
                  <c:v>726.42857142857144</c:v>
                </c:pt>
                <c:pt idx="164">
                  <c:v>730.71428571428567</c:v>
                </c:pt>
                <c:pt idx="165">
                  <c:v>731.57142857142856</c:v>
                </c:pt>
                <c:pt idx="166">
                  <c:v>725.28571428571433</c:v>
                </c:pt>
                <c:pt idx="167">
                  <c:v>682.85714285714289</c:v>
                </c:pt>
                <c:pt idx="168">
                  <c:v>683</c:v>
                </c:pt>
                <c:pt idx="169">
                  <c:v>679.28571428571433</c:v>
                </c:pt>
                <c:pt idx="170">
                  <c:v>673.57142857142856</c:v>
                </c:pt>
                <c:pt idx="171">
                  <c:v>662.85714285714289</c:v>
                </c:pt>
                <c:pt idx="172">
                  <c:v>645.42857142857144</c:v>
                </c:pt>
                <c:pt idx="173">
                  <c:v>572.57142857142856</c:v>
                </c:pt>
                <c:pt idx="174">
                  <c:v>574.71428571428578</c:v>
                </c:pt>
                <c:pt idx="175">
                  <c:v>572.42857142857144</c:v>
                </c:pt>
                <c:pt idx="176">
                  <c:v>582.71428571428578</c:v>
                </c:pt>
                <c:pt idx="177">
                  <c:v>568.71428571428578</c:v>
                </c:pt>
                <c:pt idx="178">
                  <c:v>560.14285714285711</c:v>
                </c:pt>
                <c:pt idx="179">
                  <c:v>570.14285714285711</c:v>
                </c:pt>
                <c:pt idx="180">
                  <c:v>620.42857142857144</c:v>
                </c:pt>
                <c:pt idx="181">
                  <c:v>594.28571428571433</c:v>
                </c:pt>
                <c:pt idx="182">
                  <c:v>563.42857142857144</c:v>
                </c:pt>
                <c:pt idx="183">
                  <c:v>537.28571428571422</c:v>
                </c:pt>
                <c:pt idx="184">
                  <c:v>533.14285714285711</c:v>
                </c:pt>
                <c:pt idx="185">
                  <c:v>533.28571428571422</c:v>
                </c:pt>
                <c:pt idx="186">
                  <c:v>532.14285714285711</c:v>
                </c:pt>
                <c:pt idx="187">
                  <c:v>516.14285714285711</c:v>
                </c:pt>
                <c:pt idx="188">
                  <c:v>508.14285714285717</c:v>
                </c:pt>
                <c:pt idx="189">
                  <c:v>510.42857142857144</c:v>
                </c:pt>
                <c:pt idx="190">
                  <c:v>501.42857142857144</c:v>
                </c:pt>
                <c:pt idx="191">
                  <c:v>497.85714285714283</c:v>
                </c:pt>
                <c:pt idx="192">
                  <c:v>492</c:v>
                </c:pt>
                <c:pt idx="193">
                  <c:v>480</c:v>
                </c:pt>
                <c:pt idx="194">
                  <c:v>436.28571428571428</c:v>
                </c:pt>
                <c:pt idx="195">
                  <c:v>450.57142857142856</c:v>
                </c:pt>
                <c:pt idx="196">
                  <c:v>467.28571428571428</c:v>
                </c:pt>
                <c:pt idx="197">
                  <c:v>437.85714285714283</c:v>
                </c:pt>
                <c:pt idx="198">
                  <c:v>412.71428571428572</c:v>
                </c:pt>
                <c:pt idx="199">
                  <c:v>403.85714285714283</c:v>
                </c:pt>
                <c:pt idx="200">
                  <c:v>411.28571428571428</c:v>
                </c:pt>
                <c:pt idx="201">
                  <c:v>405.28571428571428</c:v>
                </c:pt>
                <c:pt idx="202">
                  <c:v>395.85714285714283</c:v>
                </c:pt>
                <c:pt idx="203">
                  <c:v>435.57142857142856</c:v>
                </c:pt>
                <c:pt idx="204">
                  <c:v>457.57142857142856</c:v>
                </c:pt>
                <c:pt idx="205">
                  <c:v>556.14285714285711</c:v>
                </c:pt>
                <c:pt idx="206">
                  <c:v>557.85714285714289</c:v>
                </c:pt>
                <c:pt idx="207">
                  <c:v>555.71428571428578</c:v>
                </c:pt>
                <c:pt idx="208">
                  <c:v>624.85714285714289</c:v>
                </c:pt>
                <c:pt idx="209">
                  <c:v>655.14285714285711</c:v>
                </c:pt>
                <c:pt idx="210">
                  <c:v>612</c:v>
                </c:pt>
                <c:pt idx="211">
                  <c:v>625.71428571428567</c:v>
                </c:pt>
                <c:pt idx="212">
                  <c:v>547.85714285714289</c:v>
                </c:pt>
                <c:pt idx="213">
                  <c:v>555.57142857142856</c:v>
                </c:pt>
                <c:pt idx="214">
                  <c:v>567.85714285714289</c:v>
                </c:pt>
                <c:pt idx="215">
                  <c:v>560</c:v>
                </c:pt>
                <c:pt idx="216">
                  <c:v>545.42857142857144</c:v>
                </c:pt>
                <c:pt idx="217">
                  <c:v>557.57142857142856</c:v>
                </c:pt>
                <c:pt idx="218">
                  <c:v>552.14285714285711</c:v>
                </c:pt>
                <c:pt idx="219">
                  <c:v>582.28571428571422</c:v>
                </c:pt>
                <c:pt idx="220">
                  <c:v>593.42857142857144</c:v>
                </c:pt>
                <c:pt idx="221">
                  <c:v>591.28571428571433</c:v>
                </c:pt>
                <c:pt idx="222">
                  <c:v>600.85714285714289</c:v>
                </c:pt>
                <c:pt idx="223">
                  <c:v>607.14285714285711</c:v>
                </c:pt>
                <c:pt idx="224">
                  <c:v>616.28571428571433</c:v>
                </c:pt>
                <c:pt idx="225">
                  <c:v>642</c:v>
                </c:pt>
                <c:pt idx="226">
                  <c:v>653</c:v>
                </c:pt>
                <c:pt idx="227">
                  <c:v>658.85714285714289</c:v>
                </c:pt>
                <c:pt idx="228">
                  <c:v>671.57142857142856</c:v>
                </c:pt>
                <c:pt idx="229">
                  <c:v>692.28571428571433</c:v>
                </c:pt>
                <c:pt idx="230">
                  <c:v>712</c:v>
                </c:pt>
                <c:pt idx="231">
                  <c:v>714.14285714285711</c:v>
                </c:pt>
                <c:pt idx="232">
                  <c:v>711</c:v>
                </c:pt>
                <c:pt idx="233">
                  <c:v>714.14285714285711</c:v>
                </c:pt>
                <c:pt idx="234">
                  <c:v>709.28571428571433</c:v>
                </c:pt>
                <c:pt idx="235">
                  <c:v>717.42857142857144</c:v>
                </c:pt>
                <c:pt idx="236">
                  <c:v>734.85714285714289</c:v>
                </c:pt>
                <c:pt idx="237">
                  <c:v>749.14285714285711</c:v>
                </c:pt>
                <c:pt idx="238">
                  <c:v>795.14285714285711</c:v>
                </c:pt>
                <c:pt idx="239">
                  <c:v>816.71428571428567</c:v>
                </c:pt>
                <c:pt idx="240">
                  <c:v>819.57142857142856</c:v>
                </c:pt>
                <c:pt idx="241">
                  <c:v>838</c:v>
                </c:pt>
                <c:pt idx="242">
                  <c:v>851.42857142857144</c:v>
                </c:pt>
                <c:pt idx="243">
                  <c:v>852</c:v>
                </c:pt>
                <c:pt idx="244">
                  <c:v>855.57142857142856</c:v>
                </c:pt>
                <c:pt idx="245">
                  <c:v>811.85714285714289</c:v>
                </c:pt>
                <c:pt idx="246">
                  <c:v>763.14285714285711</c:v>
                </c:pt>
                <c:pt idx="247">
                  <c:v>706.14285714285711</c:v>
                </c:pt>
                <c:pt idx="248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B0-4BE6-8B54-3741B0F3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1400"/>
        <c:axId val="412968616"/>
      </c:scatterChart>
      <c:valAx>
        <c:axId val="412961400"/>
        <c:scaling>
          <c:orientation val="minMax"/>
          <c:max val="44461"/>
          <c:min val="4422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8616"/>
        <c:crosses val="autoZero"/>
        <c:crossBetween val="midCat"/>
        <c:majorUnit val="15"/>
      </c:valAx>
      <c:valAx>
        <c:axId val="4129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 (7-day rolling 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140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16918907165074"/>
          <c:y val="3.2944170163072578E-2"/>
          <c:w val="0.19948912302734106"/>
          <c:h val="0.228606140699664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98450146203207"/>
          <c:y val="3.6904318257927685E-2"/>
          <c:w val="0.7611321018332784"/>
          <c:h val="0.816478589031332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E-4A68-8F3B-52375876E3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E-4A68-8F3B-52375876E32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0ED-4BC6-8D25-A2969A547E7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EE-4A68-8F3B-52375876E328}"/>
              </c:ext>
            </c:extLst>
          </c:dPt>
          <c:cat>
            <c:strRef>
              <c:f>'Apoio apresent. 2'!$P$8:$T$8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Ecuador</c:v>
                </c:pt>
                <c:pt idx="3">
                  <c:v>European Union</c:v>
                </c:pt>
                <c:pt idx="4">
                  <c:v>Brazilian</c:v>
                </c:pt>
              </c:strCache>
            </c:strRef>
          </c:cat>
          <c:val>
            <c:numRef>
              <c:f>'Apoio apresent. 2'!$P$12:$T$12</c:f>
              <c:numCache>
                <c:formatCode>_-* #,##0_-;\-* #,##0_-;_-* "-"??_-;_-@_-</c:formatCode>
                <c:ptCount val="5"/>
                <c:pt idx="0">
                  <c:v>-16976</c:v>
                </c:pt>
                <c:pt idx="1">
                  <c:v>104838.46295092099</c:v>
                </c:pt>
                <c:pt idx="2">
                  <c:v>117427.74399680784</c:v>
                </c:pt>
                <c:pt idx="3">
                  <c:v>232148.62352306294</c:v>
                </c:pt>
                <c:pt idx="4">
                  <c:v>167637.00000000003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E-4A68-8F3B-52375876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4"/>
        <c:axId val="404051456"/>
        <c:axId val="404048176"/>
      </c:barChart>
      <c:catAx>
        <c:axId val="4040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176"/>
        <c:crosses val="autoZero"/>
        <c:auto val="1"/>
        <c:lblAlgn val="ctr"/>
        <c:lblOffset val="100"/>
        <c:noMultiLvlLbl val="0"/>
      </c:catAx>
      <c:valAx>
        <c:axId val="404048176"/>
        <c:scaling>
          <c:orientation val="minMax"/>
          <c:max val="240000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0" i="0" u="none" strike="noStrike" baseline="0">
                    <a:effectLst/>
                  </a:rPr>
                  <a:t>Preventable deaths </a:t>
                </a:r>
                <a:endParaRPr lang="en-US" sz="16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456"/>
        <c:crosses val="autoZero"/>
        <c:crossBetween val="between"/>
        <c:majorUnit val="20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98450146203207"/>
          <c:y val="3.6904318257927685E-2"/>
          <c:w val="0.7611321018332784"/>
          <c:h val="0.816478589031332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11-4530-9E90-200E233DD90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1-4530-9E90-200E233DD9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11-4530-9E90-200E233DD90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11-4530-9E90-200E233DD90E}"/>
              </c:ext>
            </c:extLst>
          </c:dPt>
          <c:dLbls>
            <c:dLbl>
              <c:idx val="1"/>
              <c:layout>
                <c:manualLayout>
                  <c:x val="-4.4969083754918902E-3"/>
                  <c:y val="9.3718364045647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11-4530-9E90-200E233DD9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'Apoio apresent. 2'!$P$8:$T$8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Ecuador</c:v>
                </c:pt>
                <c:pt idx="3">
                  <c:v>European Union</c:v>
                </c:pt>
                <c:pt idx="4">
                  <c:v>Brazilian</c:v>
                </c:pt>
              </c:strCache>
            </c:strRef>
          </c:cat>
          <c:val>
            <c:numRef>
              <c:f>'Apoio apresent. 2'!$P$9:$T$9</c:f>
              <c:numCache>
                <c:formatCode>_-* #,##0_-;\-* #,##0_-;_-* "-"??_-;_-@_-</c:formatCode>
                <c:ptCount val="5"/>
                <c:pt idx="0">
                  <c:v>33270.545326002401</c:v>
                </c:pt>
                <c:pt idx="1">
                  <c:v>103046.74858209226</c:v>
                </c:pt>
                <c:pt idx="2">
                  <c:v>114934.19955712641</c:v>
                </c:pt>
                <c:pt idx="3">
                  <c:v>167597.73510901001</c:v>
                </c:pt>
                <c:pt idx="4">
                  <c:v>141111.28571428577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1-4530-9E90-200E233DD9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311-4530-9E90-200E233DD90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311-4530-9E90-200E233DD9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311-4530-9E90-200E233DD90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311-4530-9E90-200E233DD90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311-4530-9E90-200E233DD9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'Apoio apresent. 2'!$P$8:$T$8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Ecuador</c:v>
                </c:pt>
                <c:pt idx="3">
                  <c:v>European Union</c:v>
                </c:pt>
                <c:pt idx="4">
                  <c:v>Brazilian</c:v>
                </c:pt>
              </c:strCache>
            </c:strRef>
          </c:cat>
          <c:val>
            <c:numRef>
              <c:f>'Apoio apresent. 2'!$P$10:$T$10</c:f>
              <c:numCache>
                <c:formatCode>#,##0</c:formatCode>
                <c:ptCount val="5"/>
                <c:pt idx="0">
                  <c:v>13800</c:v>
                </c:pt>
                <c:pt idx="1">
                  <c:v>102806</c:v>
                </c:pt>
                <c:pt idx="2">
                  <c:v>123901</c:v>
                </c:pt>
                <c:pt idx="3">
                  <c:v>194025</c:v>
                </c:pt>
                <c:pt idx="4">
                  <c:v>169775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11-4530-9E90-200E233DD90E}"/>
            </c:ext>
          </c:extLst>
        </c:ser>
        <c:ser>
          <c:idx val="2"/>
          <c:order val="2"/>
          <c:tx>
            <c:v>180 dias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11-4530-9E90-200E233DD90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11-4530-9E90-200E233DD90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11-4530-9E90-200E233DD90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311-4530-9E90-200E233DD90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311-4530-9E90-200E233DD9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'Apoio apresent. 2'!$P$11:$T$11</c:f>
              <c:numCache>
                <c:formatCode>General</c:formatCode>
                <c:ptCount val="5"/>
                <c:pt idx="0">
                  <c:v>4057</c:v>
                </c:pt>
                <c:pt idx="1">
                  <c:v>102683</c:v>
                </c:pt>
                <c:pt idx="2">
                  <c:v>126075</c:v>
                </c:pt>
                <c:pt idx="3">
                  <c:v>220783</c:v>
                </c:pt>
                <c:pt idx="4">
                  <c:v>179922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311-4530-9E90-200E233D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4"/>
        <c:axId val="404051456"/>
        <c:axId val="404048176"/>
      </c:barChart>
      <c:catAx>
        <c:axId val="4040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8176"/>
        <c:crosses val="autoZero"/>
        <c:auto val="1"/>
        <c:lblAlgn val="ctr"/>
        <c:lblOffset val="100"/>
        <c:noMultiLvlLbl val="0"/>
      </c:catAx>
      <c:valAx>
        <c:axId val="404048176"/>
        <c:scaling>
          <c:orientation val="minMax"/>
          <c:max val="2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evitáveis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1456"/>
        <c:crosses val="autoZero"/>
        <c:crossBetween val="between"/>
        <c:majorUnit val="2000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35593467483238E-2"/>
          <c:y val="2.5252964069146528E-2"/>
          <c:w val="0.86967136920384935"/>
          <c:h val="0.85725612423447073"/>
        </c:manualLayout>
      </c:layout>
      <c:scatterChart>
        <c:scatterStyle val="lineMarker"/>
        <c:varyColors val="0"/>
        <c:ser>
          <c:idx val="5"/>
          <c:order val="0"/>
          <c:tx>
            <c:v>Brasil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Brasil!$A$292:$A$462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Brasil!$C$292:$C$462</c:f>
              <c:numCache>
                <c:formatCode>0.00</c:formatCode>
                <c:ptCount val="171"/>
                <c:pt idx="0">
                  <c:v>3.2864825716116894</c:v>
                </c:pt>
                <c:pt idx="1">
                  <c:v>3.2911556120344563</c:v>
                </c:pt>
                <c:pt idx="2">
                  <c:v>3.2571091746685825</c:v>
                </c:pt>
                <c:pt idx="3">
                  <c:v>3.3318778214328542</c:v>
                </c:pt>
                <c:pt idx="4">
                  <c:v>3.3719324536279998</c:v>
                </c:pt>
                <c:pt idx="5">
                  <c:v>3.4039761593841162</c:v>
                </c:pt>
                <c:pt idx="6">
                  <c:v>3.7043859008477074</c:v>
                </c:pt>
                <c:pt idx="7">
                  <c:v>4.03817450247392</c:v>
                </c:pt>
                <c:pt idx="8">
                  <c:v>4.610288165661248</c:v>
                </c:pt>
                <c:pt idx="9">
                  <c:v>4.7277817534336748</c:v>
                </c:pt>
                <c:pt idx="10">
                  <c:v>4.6857243896287724</c:v>
                </c:pt>
                <c:pt idx="11">
                  <c:v>4.6450021802303745</c:v>
                </c:pt>
                <c:pt idx="12">
                  <c:v>4.6663646507344527</c:v>
                </c:pt>
                <c:pt idx="13">
                  <c:v>4.4040068098562486</c:v>
                </c:pt>
                <c:pt idx="14">
                  <c:v>4.5301789012709568</c:v>
                </c:pt>
                <c:pt idx="15">
                  <c:v>4.4494020596774142</c:v>
                </c:pt>
                <c:pt idx="16">
                  <c:v>4.5041433903441126</c:v>
                </c:pt>
                <c:pt idx="17">
                  <c:v>4.4854512286530452</c:v>
                </c:pt>
                <c:pt idx="18">
                  <c:v>4.5401925593197436</c:v>
                </c:pt>
                <c:pt idx="19">
                  <c:v>4.5842526547344038</c:v>
                </c:pt>
                <c:pt idx="20">
                  <c:v>4.7077544373361029</c:v>
                </c:pt>
                <c:pt idx="21">
                  <c:v>4.6710376911572187</c:v>
                </c:pt>
                <c:pt idx="22">
                  <c:v>4.7725094260515881</c:v>
                </c:pt>
                <c:pt idx="23">
                  <c:v>4.7998800913849369</c:v>
                </c:pt>
                <c:pt idx="24">
                  <c:v>4.9167061019541114</c:v>
                </c:pt>
                <c:pt idx="25">
                  <c:v>4.9313928004256642</c:v>
                </c:pt>
                <c:pt idx="26">
                  <c:v>4.8933408998402763</c:v>
                </c:pt>
                <c:pt idx="27">
                  <c:v>4.9400713040679465</c:v>
                </c:pt>
                <c:pt idx="28">
                  <c:v>4.9554255797427516</c:v>
                </c:pt>
                <c:pt idx="29">
                  <c:v>5.0068290243931886</c:v>
                </c:pt>
                <c:pt idx="30">
                  <c:v>4.9847989766858589</c:v>
                </c:pt>
                <c:pt idx="31">
                  <c:v>4.9634365061817807</c:v>
                </c:pt>
                <c:pt idx="32">
                  <c:v>4.9607661973687716</c:v>
                </c:pt>
                <c:pt idx="33">
                  <c:v>4.9414064584744501</c:v>
                </c:pt>
                <c:pt idx="34">
                  <c:v>4.8385995691735779</c:v>
                </c:pt>
                <c:pt idx="35">
                  <c:v>4.9187088335638691</c:v>
                </c:pt>
                <c:pt idx="36">
                  <c:v>4.7177680953848879</c:v>
                </c:pt>
                <c:pt idx="37">
                  <c:v>4.6930677388645492</c:v>
                </c:pt>
                <c:pt idx="38">
                  <c:v>4.720438404197898</c:v>
                </c:pt>
                <c:pt idx="39">
                  <c:v>4.8138992126532374</c:v>
                </c:pt>
                <c:pt idx="40">
                  <c:v>4.864635080100423</c:v>
                </c:pt>
                <c:pt idx="41">
                  <c:v>4.944076767287461</c:v>
                </c:pt>
                <c:pt idx="42">
                  <c:v>4.9767880502468298</c:v>
                </c:pt>
                <c:pt idx="43">
                  <c:v>5.0201805684582368</c:v>
                </c:pt>
                <c:pt idx="44">
                  <c:v>5.1476878142794513</c:v>
                </c:pt>
                <c:pt idx="45">
                  <c:v>5.0755894763281884</c:v>
                </c:pt>
                <c:pt idx="46">
                  <c:v>4.9534228481329947</c:v>
                </c:pt>
                <c:pt idx="47">
                  <c:v>4.8332589515475579</c:v>
                </c:pt>
                <c:pt idx="48">
                  <c:v>4.8439401867995979</c:v>
                </c:pt>
                <c:pt idx="49">
                  <c:v>4.8572917308646444</c:v>
                </c:pt>
                <c:pt idx="50">
                  <c:v>4.9701122782143061</c:v>
                </c:pt>
                <c:pt idx="51">
                  <c:v>4.8459429184093548</c:v>
                </c:pt>
                <c:pt idx="52">
                  <c:v>4.9200439879703737</c:v>
                </c:pt>
                <c:pt idx="53">
                  <c:v>5.0662433954826547</c:v>
                </c:pt>
                <c:pt idx="54">
                  <c:v>5.251829857986829</c:v>
                </c:pt>
                <c:pt idx="55">
                  <c:v>5.3679882913527512</c:v>
                </c:pt>
                <c:pt idx="56">
                  <c:v>5.3873480302470709</c:v>
                </c:pt>
                <c:pt idx="57">
                  <c:v>5.503506463612994</c:v>
                </c:pt>
                <c:pt idx="58">
                  <c:v>5.6330164410439636</c:v>
                </c:pt>
                <c:pt idx="59">
                  <c:v>5.7258096722960508</c:v>
                </c:pt>
                <c:pt idx="60">
                  <c:v>5.89604185912542</c:v>
                </c:pt>
                <c:pt idx="61">
                  <c:v>6.2178140710930885</c:v>
                </c:pt>
                <c:pt idx="62">
                  <c:v>6.3232912692069716</c:v>
                </c:pt>
                <c:pt idx="63">
                  <c:v>6.6323795143128441</c:v>
                </c:pt>
                <c:pt idx="64">
                  <c:v>6.7452000616625041</c:v>
                </c:pt>
                <c:pt idx="65">
                  <c:v>6.98886574084964</c:v>
                </c:pt>
                <c:pt idx="66">
                  <c:v>7.1283893763293955</c:v>
                </c:pt>
                <c:pt idx="67">
                  <c:v>7.3493574306059486</c:v>
                </c:pt>
                <c:pt idx="68">
                  <c:v>7.6003664590288604</c:v>
                </c:pt>
                <c:pt idx="69">
                  <c:v>7.9568526855656554</c:v>
                </c:pt>
                <c:pt idx="70">
                  <c:v>8.2345648021186655</c:v>
                </c:pt>
                <c:pt idx="71">
                  <c:v>8.5296339259562348</c:v>
                </c:pt>
                <c:pt idx="72">
                  <c:v>8.5570045912895853</c:v>
                </c:pt>
                <c:pt idx="73">
                  <c:v>8.6037349955172555</c:v>
                </c:pt>
                <c:pt idx="74">
                  <c:v>9.1838595851436118</c:v>
                </c:pt>
                <c:pt idx="75">
                  <c:v>9.4255225327209917</c:v>
                </c:pt>
                <c:pt idx="76">
                  <c:v>9.7533029395179334</c:v>
                </c:pt>
                <c:pt idx="77">
                  <c:v>10.153181684266135</c:v>
                </c:pt>
                <c:pt idx="78">
                  <c:v>10.447583230900454</c:v>
                </c:pt>
                <c:pt idx="79">
                  <c:v>10.5563983150306</c:v>
                </c:pt>
                <c:pt idx="80">
                  <c:v>10.774028483290889</c:v>
                </c:pt>
                <c:pt idx="81">
                  <c:v>11.047735136624384</c:v>
                </c:pt>
                <c:pt idx="82">
                  <c:v>10.621153303746084</c:v>
                </c:pt>
                <c:pt idx="83">
                  <c:v>10.656534895518464</c:v>
                </c:pt>
                <c:pt idx="84">
                  <c:v>11.213961860234239</c:v>
                </c:pt>
                <c:pt idx="85">
                  <c:v>11.881539063486663</c:v>
                </c:pt>
                <c:pt idx="86">
                  <c:v>12.12587231987705</c:v>
                </c:pt>
                <c:pt idx="87">
                  <c:v>12.310791205177972</c:v>
                </c:pt>
                <c:pt idx="88">
                  <c:v>12.663939545698506</c:v>
                </c:pt>
                <c:pt idx="89">
                  <c:v>13.905633143748016</c:v>
                </c:pt>
                <c:pt idx="90">
                  <c:v>14.567869729374422</c:v>
                </c:pt>
                <c:pt idx="91">
                  <c:v>14.081873525406657</c:v>
                </c:pt>
                <c:pt idx="92">
                  <c:v>13.113219003487389</c:v>
                </c:pt>
                <c:pt idx="93">
                  <c:v>12.835506886934379</c:v>
                </c:pt>
                <c:pt idx="94">
                  <c:v>12.607863060625302</c:v>
                </c:pt>
                <c:pt idx="95">
                  <c:v>12.884907599975058</c:v>
                </c:pt>
                <c:pt idx="96">
                  <c:v>12.85820451184496</c:v>
                </c:pt>
                <c:pt idx="97">
                  <c:v>13.178641569406127</c:v>
                </c:pt>
                <c:pt idx="98">
                  <c:v>13.693343593113745</c:v>
                </c:pt>
                <c:pt idx="99">
                  <c:v>14.113249653959521</c:v>
                </c:pt>
                <c:pt idx="100">
                  <c:v>14.489095619390636</c:v>
                </c:pt>
                <c:pt idx="101">
                  <c:v>14.7</c:v>
                </c:pt>
                <c:pt idx="102">
                  <c:v>14.338223171455589</c:v>
                </c:pt>
                <c:pt idx="103">
                  <c:v>14.091219606252192</c:v>
                </c:pt>
                <c:pt idx="104">
                  <c:v>13.631258913211271</c:v>
                </c:pt>
                <c:pt idx="105">
                  <c:v>13.372238958349328</c:v>
                </c:pt>
                <c:pt idx="106">
                  <c:v>13.581190622967338</c:v>
                </c:pt>
                <c:pt idx="107">
                  <c:v>13.483724351292485</c:v>
                </c:pt>
                <c:pt idx="108">
                  <c:v>13.394936583259913</c:v>
                </c:pt>
                <c:pt idx="109">
                  <c:v>13.06982648527598</c:v>
                </c:pt>
                <c:pt idx="110">
                  <c:v>13.078504988918262</c:v>
                </c:pt>
                <c:pt idx="111">
                  <c:v>12.055109136332295</c:v>
                </c:pt>
                <c:pt idx="112">
                  <c:v>11.794086449860595</c:v>
                </c:pt>
                <c:pt idx="113">
                  <c:v>11.892220298738701</c:v>
                </c:pt>
                <c:pt idx="114">
                  <c:v>11.657233123193848</c:v>
                </c:pt>
                <c:pt idx="115">
                  <c:v>11.518377064917344</c:v>
                </c:pt>
                <c:pt idx="116">
                  <c:v>11.361496422153024</c:v>
                </c:pt>
                <c:pt idx="117">
                  <c:v>11.155215066348026</c:v>
                </c:pt>
                <c:pt idx="118">
                  <c:v>11.805435262315886</c:v>
                </c:pt>
                <c:pt idx="119">
                  <c:v>11.592478134478364</c:v>
                </c:pt>
                <c:pt idx="120">
                  <c:v>11.312095709112345</c:v>
                </c:pt>
                <c:pt idx="121">
                  <c:v>11.243335257177344</c:v>
                </c:pt>
                <c:pt idx="122">
                  <c:v>11.139193213469968</c:v>
                </c:pt>
                <c:pt idx="123">
                  <c:v>11.059083949079675</c:v>
                </c:pt>
                <c:pt idx="124">
                  <c:v>10.824096773534823</c:v>
                </c:pt>
                <c:pt idx="125">
                  <c:v>10.523019454867978</c:v>
                </c:pt>
                <c:pt idx="126">
                  <c:v>10.235961257469436</c:v>
                </c:pt>
                <c:pt idx="127">
                  <c:v>9.9328812071928336</c:v>
                </c:pt>
                <c:pt idx="128">
                  <c:v>9.8140524650139032</c:v>
                </c:pt>
                <c:pt idx="129">
                  <c:v>9.7513002079081748</c:v>
                </c:pt>
                <c:pt idx="130">
                  <c:v>9.3140371397778363</c:v>
                </c:pt>
                <c:pt idx="131">
                  <c:v>9.1024151663468178</c:v>
                </c:pt>
                <c:pt idx="132">
                  <c:v>8.9909297734036624</c:v>
                </c:pt>
                <c:pt idx="133">
                  <c:v>9.0216383247532743</c:v>
                </c:pt>
                <c:pt idx="134">
                  <c:v>8.9448669463792445</c:v>
                </c:pt>
                <c:pt idx="135">
                  <c:v>8.9528778728182736</c:v>
                </c:pt>
                <c:pt idx="136">
                  <c:v>8.8841174208832729</c:v>
                </c:pt>
                <c:pt idx="137">
                  <c:v>9.0189680159402634</c:v>
                </c:pt>
                <c:pt idx="138">
                  <c:v>9.1171018648183715</c:v>
                </c:pt>
                <c:pt idx="139">
                  <c:v>9.1304534088834206</c:v>
                </c:pt>
                <c:pt idx="140">
                  <c:v>9.1331237176964297</c:v>
                </c:pt>
                <c:pt idx="141">
                  <c:v>9.0076192034849729</c:v>
                </c:pt>
                <c:pt idx="142">
                  <c:v>8.8901256157125452</c:v>
                </c:pt>
                <c:pt idx="143">
                  <c:v>8.8927959245255561</c:v>
                </c:pt>
                <c:pt idx="144">
                  <c:v>8.6658196754197316</c:v>
                </c:pt>
                <c:pt idx="145">
                  <c:v>8.5035984150293924</c:v>
                </c:pt>
                <c:pt idx="146">
                  <c:v>8.3981212169155075</c:v>
                </c:pt>
                <c:pt idx="147">
                  <c:v>8.5022632606228861</c:v>
                </c:pt>
                <c:pt idx="148">
                  <c:v>8.5776994845904113</c:v>
                </c:pt>
                <c:pt idx="149">
                  <c:v>8.587045565435945</c:v>
                </c:pt>
                <c:pt idx="150">
                  <c:v>8.6337759696636169</c:v>
                </c:pt>
                <c:pt idx="151">
                  <c:v>8.7906566124279344</c:v>
                </c:pt>
                <c:pt idx="152">
                  <c:v>8.8634225275824488</c:v>
                </c:pt>
                <c:pt idx="153">
                  <c:v>8.4875765621513324</c:v>
                </c:pt>
                <c:pt idx="154">
                  <c:v>7.8754082667688605</c:v>
                </c:pt>
                <c:pt idx="155">
                  <c:v>7.6597808301183274</c:v>
                </c:pt>
                <c:pt idx="156">
                  <c:v>7.6591132529150743</c:v>
                </c:pt>
                <c:pt idx="157">
                  <c:v>7.7592498334029374</c:v>
                </c:pt>
                <c:pt idx="158">
                  <c:v>7.7392225173053646</c:v>
                </c:pt>
                <c:pt idx="159">
                  <c:v>7.8834191932078888</c:v>
                </c:pt>
                <c:pt idx="160">
                  <c:v>8.4321676542813826</c:v>
                </c:pt>
                <c:pt idx="161">
                  <c:v>8.9408614831597308</c:v>
                </c:pt>
                <c:pt idx="162">
                  <c:v>9.1731783498915735</c:v>
                </c:pt>
                <c:pt idx="163">
                  <c:v>9.344078113924196</c:v>
                </c:pt>
                <c:pt idx="164">
                  <c:v>9.2219114857290005</c:v>
                </c:pt>
                <c:pt idx="165">
                  <c:v>9.2819934340217198</c:v>
                </c:pt>
                <c:pt idx="166">
                  <c:v>9.4649095877128833</c:v>
                </c:pt>
                <c:pt idx="167">
                  <c:v>9.3360671874851668</c:v>
                </c:pt>
                <c:pt idx="168">
                  <c:v>9.5223212271925934</c:v>
                </c:pt>
                <c:pt idx="169">
                  <c:v>9.6985616088512341</c:v>
                </c:pt>
                <c:pt idx="170">
                  <c:v>9.6291335797129811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C8E-49C9-858B-5EEDB0A871FD}"/>
            </c:ext>
          </c:extLst>
        </c:ser>
        <c:ser>
          <c:idx val="6"/>
          <c:order val="1"/>
          <c:tx>
            <c:v>Argentina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Argentina!$A$306:$A$476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Argentina!$L$306:$L$476</c:f>
              <c:numCache>
                <c:formatCode>0.00</c:formatCode>
                <c:ptCount val="171"/>
                <c:pt idx="0">
                  <c:v>2.8097915729501719</c:v>
                </c:pt>
                <c:pt idx="1">
                  <c:v>2.7377456351822191</c:v>
                </c:pt>
                <c:pt idx="2">
                  <c:v>2.6061834879537829</c:v>
                </c:pt>
                <c:pt idx="3">
                  <c:v>2.3994429708805258</c:v>
                </c:pt>
                <c:pt idx="4">
                  <c:v>2.4025754029573938</c:v>
                </c:pt>
                <c:pt idx="5">
                  <c:v>2.5466672784932998</c:v>
                </c:pt>
                <c:pt idx="6">
                  <c:v>2.7471429314128217</c:v>
                </c:pt>
                <c:pt idx="7">
                  <c:v>2.9883402013316211</c:v>
                </c:pt>
                <c:pt idx="8">
                  <c:v>3.2639942240959638</c:v>
                </c:pt>
                <c:pt idx="9">
                  <c:v>3.1731536938668055</c:v>
                </c:pt>
                <c:pt idx="10">
                  <c:v>3.1950807184048782</c:v>
                </c:pt>
                <c:pt idx="11">
                  <c:v>3.329775297710182</c:v>
                </c:pt>
                <c:pt idx="12">
                  <c:v>3.1543591014056003</c:v>
                </c:pt>
                <c:pt idx="13">
                  <c:v>3.1418293730981297</c:v>
                </c:pt>
                <c:pt idx="14">
                  <c:v>2.9883402013316211</c:v>
                </c:pt>
                <c:pt idx="15">
                  <c:v>2.7502753634896893</c:v>
                </c:pt>
                <c:pt idx="16">
                  <c:v>2.8567780541031849</c:v>
                </c:pt>
                <c:pt idx="17">
                  <c:v>3.6900049865499476</c:v>
                </c:pt>
                <c:pt idx="18">
                  <c:v>3.8153022696246488</c:v>
                </c:pt>
                <c:pt idx="19">
                  <c:v>3.8622887507776613</c:v>
                </c:pt>
                <c:pt idx="20">
                  <c:v>3.8528914545470592</c:v>
                </c:pt>
                <c:pt idx="21">
                  <c:v>4.2225184396174269</c:v>
                </c:pt>
                <c:pt idx="22">
                  <c:v>4.5169670548429748</c:v>
                </c:pt>
                <c:pt idx="23">
                  <c:v>4.4480535491518891</c:v>
                </c:pt>
                <c:pt idx="24">
                  <c:v>3.7651833563947683</c:v>
                </c:pt>
                <c:pt idx="25">
                  <c:v>3.7181968752417554</c:v>
                </c:pt>
                <c:pt idx="26">
                  <c:v>3.8184347017015163</c:v>
                </c:pt>
                <c:pt idx="27">
                  <c:v>3.9030103677769392</c:v>
                </c:pt>
                <c:pt idx="28">
                  <c:v>3.7589184922410328</c:v>
                </c:pt>
                <c:pt idx="29">
                  <c:v>3.7401238997798281</c:v>
                </c:pt>
                <c:pt idx="30">
                  <c:v>3.5928995921670541</c:v>
                </c:pt>
                <c:pt idx="31">
                  <c:v>3.8059049733940462</c:v>
                </c:pt>
                <c:pt idx="32">
                  <c:v>3.6743428261656099</c:v>
                </c:pt>
                <c:pt idx="33">
                  <c:v>3.4582050128617507</c:v>
                </c:pt>
                <c:pt idx="34">
                  <c:v>3.4425428524774127</c:v>
                </c:pt>
                <c:pt idx="35">
                  <c:v>3.7902428130097086</c:v>
                </c:pt>
                <c:pt idx="36">
                  <c:v>3.6931374186268147</c:v>
                </c:pt>
                <c:pt idx="37">
                  <c:v>3.7495211960104307</c:v>
                </c:pt>
                <c:pt idx="38">
                  <c:v>3.5991644563207892</c:v>
                </c:pt>
                <c:pt idx="39">
                  <c:v>3.5709725676289814</c:v>
                </c:pt>
                <c:pt idx="40">
                  <c:v>3.5553104072446438</c:v>
                </c:pt>
                <c:pt idx="41">
                  <c:v>3.6774752582424775</c:v>
                </c:pt>
                <c:pt idx="42">
                  <c:v>3.2702590882496985</c:v>
                </c:pt>
                <c:pt idx="43">
                  <c:v>3.376761778863195</c:v>
                </c:pt>
                <c:pt idx="44">
                  <c:v>3.3360401618639166</c:v>
                </c:pt>
                <c:pt idx="45">
                  <c:v>2.9100293994099333</c:v>
                </c:pt>
                <c:pt idx="46">
                  <c:v>2.7126861785672784</c:v>
                </c:pt>
                <c:pt idx="47">
                  <c:v>2.9507510164092112</c:v>
                </c:pt>
                <c:pt idx="48">
                  <c:v>3.0791807315607791</c:v>
                </c:pt>
                <c:pt idx="49">
                  <c:v>3.0415915466383696</c:v>
                </c:pt>
                <c:pt idx="50">
                  <c:v>2.9256915597942705</c:v>
                </c:pt>
                <c:pt idx="51">
                  <c:v>3.0133996579465609</c:v>
                </c:pt>
                <c:pt idx="52">
                  <c:v>3.2326699033272881</c:v>
                </c:pt>
                <c:pt idx="53">
                  <c:v>3.376761778863195</c:v>
                </c:pt>
                <c:pt idx="54">
                  <c:v>3.2389347674810236</c:v>
                </c:pt>
                <c:pt idx="55">
                  <c:v>2.9382212881017407</c:v>
                </c:pt>
                <c:pt idx="56">
                  <c:v>2.7784672521814966</c:v>
                </c:pt>
                <c:pt idx="57">
                  <c:v>2.5811240313388426</c:v>
                </c:pt>
                <c:pt idx="58">
                  <c:v>2.4025754029573938</c:v>
                </c:pt>
                <c:pt idx="59">
                  <c:v>2.2490862311908848</c:v>
                </c:pt>
                <c:pt idx="60">
                  <c:v>2.1363186764236537</c:v>
                </c:pt>
                <c:pt idx="61">
                  <c:v>2.5153429577246245</c:v>
                </c:pt>
                <c:pt idx="62">
                  <c:v>2.6594348332605313</c:v>
                </c:pt>
                <c:pt idx="63">
                  <c:v>2.8097915729501719</c:v>
                </c:pt>
                <c:pt idx="64">
                  <c:v>2.8943672390255957</c:v>
                </c:pt>
                <c:pt idx="65">
                  <c:v>2.8661753503337879</c:v>
                </c:pt>
                <c:pt idx="66">
                  <c:v>3.2702590882496985</c:v>
                </c:pt>
                <c:pt idx="67">
                  <c:v>3.320378001479579</c:v>
                </c:pt>
                <c:pt idx="68">
                  <c:v>2.8379834616419797</c:v>
                </c:pt>
                <c:pt idx="69">
                  <c:v>2.6594348332605313</c:v>
                </c:pt>
                <c:pt idx="70">
                  <c:v>2.4871510690328171</c:v>
                </c:pt>
                <c:pt idx="71">
                  <c:v>2.4307672916492011</c:v>
                </c:pt>
                <c:pt idx="72">
                  <c:v>2.474621340725347</c:v>
                </c:pt>
                <c:pt idx="73">
                  <c:v>2.2396889349602822</c:v>
                </c:pt>
                <c:pt idx="74">
                  <c:v>2.4558267482641418</c:v>
                </c:pt>
                <c:pt idx="75">
                  <c:v>2.7314807710284836</c:v>
                </c:pt>
                <c:pt idx="76">
                  <c:v>2.7972618446427018</c:v>
                </c:pt>
                <c:pt idx="77">
                  <c:v>2.8129240050270399</c:v>
                </c:pt>
                <c:pt idx="78">
                  <c:v>2.7283483389516165</c:v>
                </c:pt>
                <c:pt idx="79">
                  <c:v>2.7408780672590867</c:v>
                </c:pt>
                <c:pt idx="80">
                  <c:v>2.6155807841843859</c:v>
                </c:pt>
                <c:pt idx="81">
                  <c:v>2.4652240444947444</c:v>
                </c:pt>
                <c:pt idx="82">
                  <c:v>2.2396889349602822</c:v>
                </c:pt>
                <c:pt idx="83">
                  <c:v>2.2114970462684749</c:v>
                </c:pt>
                <c:pt idx="84">
                  <c:v>2.3775159463424536</c:v>
                </c:pt>
                <c:pt idx="85">
                  <c:v>2.6656996974142659</c:v>
                </c:pt>
                <c:pt idx="86">
                  <c:v>2.8317185974882451</c:v>
                </c:pt>
                <c:pt idx="87">
                  <c:v>2.9444861522554757</c:v>
                </c:pt>
                <c:pt idx="88">
                  <c:v>2.8599104861800524</c:v>
                </c:pt>
                <c:pt idx="89">
                  <c:v>2.8567780541031849</c:v>
                </c:pt>
                <c:pt idx="90">
                  <c:v>2.6594348332605313</c:v>
                </c:pt>
                <c:pt idx="91">
                  <c:v>2.4683564765716119</c:v>
                </c:pt>
                <c:pt idx="92">
                  <c:v>2.3117348727282354</c:v>
                </c:pt>
                <c:pt idx="93">
                  <c:v>2.3493240576506453</c:v>
                </c:pt>
                <c:pt idx="94">
                  <c:v>2.6938915861060737</c:v>
                </c:pt>
                <c:pt idx="95">
                  <c:v>2.8129240050270399</c:v>
                </c:pt>
                <c:pt idx="96">
                  <c:v>3.0509888428689718</c:v>
                </c:pt>
                <c:pt idx="97">
                  <c:v>3.6994022827805502</c:v>
                </c:pt>
                <c:pt idx="98">
                  <c:v>4.1567373660032088</c:v>
                </c:pt>
                <c:pt idx="99">
                  <c:v>4.8270778304528594</c:v>
                </c:pt>
                <c:pt idx="100">
                  <c:v>4.949242681450694</c:v>
                </c:pt>
                <c:pt idx="101">
                  <c:v>4.6547940662251461</c:v>
                </c:pt>
                <c:pt idx="102">
                  <c:v>4.8239453983759919</c:v>
                </c:pt>
                <c:pt idx="103">
                  <c:v>5.3564588514434721</c:v>
                </c:pt>
                <c:pt idx="104">
                  <c:v>5.6477750345921516</c:v>
                </c:pt>
                <c:pt idx="105">
                  <c:v>5.4316372212882928</c:v>
                </c:pt>
                <c:pt idx="106">
                  <c:v>4.7518994606080396</c:v>
                </c:pt>
                <c:pt idx="107">
                  <c:v>4.5388940793810475</c:v>
                </c:pt>
                <c:pt idx="108">
                  <c:v>4.7581643247617746</c:v>
                </c:pt>
                <c:pt idx="109">
                  <c:v>5.0682751003716593</c:v>
                </c:pt>
                <c:pt idx="110">
                  <c:v>4.8270778304528594</c:v>
                </c:pt>
                <c:pt idx="111">
                  <c:v>5.3094723702904592</c:v>
                </c:pt>
                <c:pt idx="112">
                  <c:v>6.5530479048068671</c:v>
                </c:pt>
                <c:pt idx="113">
                  <c:v>7.2359180975639887</c:v>
                </c:pt>
                <c:pt idx="114">
                  <c:v>7.567955897711947</c:v>
                </c:pt>
                <c:pt idx="115">
                  <c:v>8.1787801527011155</c:v>
                </c:pt>
                <c:pt idx="116">
                  <c:v>8.7927368397671497</c:v>
                </c:pt>
                <c:pt idx="117">
                  <c:v>8.9712854681486007</c:v>
                </c:pt>
                <c:pt idx="118">
                  <c:v>9.0464638379934197</c:v>
                </c:pt>
                <c:pt idx="119">
                  <c:v>8.4231098546967811</c:v>
                </c:pt>
                <c:pt idx="120">
                  <c:v>8.2132369055466565</c:v>
                </c:pt>
                <c:pt idx="121">
                  <c:v>8.1693828564705111</c:v>
                </c:pt>
                <c:pt idx="122">
                  <c:v>8.4732287679266616</c:v>
                </c:pt>
                <c:pt idx="123">
                  <c:v>8.1537206960861734</c:v>
                </c:pt>
                <c:pt idx="124">
                  <c:v>9.1404368002994438</c:v>
                </c:pt>
                <c:pt idx="125">
                  <c:v>8.6298503717700381</c:v>
                </c:pt>
                <c:pt idx="126">
                  <c:v>9.4192232551406541</c:v>
                </c:pt>
                <c:pt idx="127">
                  <c:v>9.2281448984517365</c:v>
                </c:pt>
                <c:pt idx="128">
                  <c:v>9.6259637722139111</c:v>
                </c:pt>
                <c:pt idx="129">
                  <c:v>9.4881367608317415</c:v>
                </c:pt>
                <c:pt idx="130">
                  <c:v>9.738731326981144</c:v>
                </c:pt>
                <c:pt idx="131">
                  <c:v>9.2156151701442663</c:v>
                </c:pt>
                <c:pt idx="132">
                  <c:v>9.3691043419107736</c:v>
                </c:pt>
                <c:pt idx="133">
                  <c:v>9.3377800211420983</c:v>
                </c:pt>
                <c:pt idx="134">
                  <c:v>10.05823939882163</c:v>
                </c:pt>
                <c:pt idx="135">
                  <c:v>10.014385349745485</c:v>
                </c:pt>
                <c:pt idx="136">
                  <c:v>10.042577238437293</c:v>
                </c:pt>
                <c:pt idx="137">
                  <c:v>10.838214985961645</c:v>
                </c:pt>
                <c:pt idx="138">
                  <c:v>10.83195012180791</c:v>
                </c:pt>
                <c:pt idx="139">
                  <c:v>10.791228504808634</c:v>
                </c:pt>
                <c:pt idx="140">
                  <c:v>11.082544687957313</c:v>
                </c:pt>
                <c:pt idx="141">
                  <c:v>10.759904184039957</c:v>
                </c:pt>
                <c:pt idx="142">
                  <c:v>11.091941984187915</c:v>
                </c:pt>
                <c:pt idx="143">
                  <c:v>10.816287961423573</c:v>
                </c:pt>
                <c:pt idx="144">
                  <c:v>10.290039372509828</c:v>
                </c:pt>
                <c:pt idx="145">
                  <c:v>10.409071791430796</c:v>
                </c:pt>
                <c:pt idx="146">
                  <c:v>10.763036616116825</c:v>
                </c:pt>
                <c:pt idx="147">
                  <c:v>10.343290717816576</c:v>
                </c:pt>
                <c:pt idx="148">
                  <c:v>10.712917702886944</c:v>
                </c:pt>
                <c:pt idx="149">
                  <c:v>10.628342036811521</c:v>
                </c:pt>
                <c:pt idx="150">
                  <c:v>11.317477093722376</c:v>
                </c:pt>
                <c:pt idx="151">
                  <c:v>11.5179527466419</c:v>
                </c:pt>
                <c:pt idx="152">
                  <c:v>11.690236510869612</c:v>
                </c:pt>
                <c:pt idx="153">
                  <c:v>11.709031103330819</c:v>
                </c:pt>
                <c:pt idx="154">
                  <c:v>11.646382461793467</c:v>
                </c:pt>
                <c:pt idx="155">
                  <c:v>11.774812176945035</c:v>
                </c:pt>
                <c:pt idx="156">
                  <c:v>11.771679744868168</c:v>
                </c:pt>
                <c:pt idx="157">
                  <c:v>12.069260792170585</c:v>
                </c:pt>
                <c:pt idx="158">
                  <c:v>12.322987790396853</c:v>
                </c:pt>
                <c:pt idx="159">
                  <c:v>12.379371567780469</c:v>
                </c:pt>
                <c:pt idx="160">
                  <c:v>12.742733688697102</c:v>
                </c:pt>
                <c:pt idx="161">
                  <c:v>13.209466068150364</c:v>
                </c:pt>
                <c:pt idx="162">
                  <c:v>13.181274179458555</c:v>
                </c:pt>
                <c:pt idx="163">
                  <c:v>12.933812045386022</c:v>
                </c:pt>
                <c:pt idx="164">
                  <c:v>12.789720169850117</c:v>
                </c:pt>
                <c:pt idx="165">
                  <c:v>12.366841839472999</c:v>
                </c:pt>
                <c:pt idx="166">
                  <c:v>12.495271554624567</c:v>
                </c:pt>
                <c:pt idx="167">
                  <c:v>12.053598631786244</c:v>
                </c:pt>
                <c:pt idx="168">
                  <c:v>11.336271686183581</c:v>
                </c:pt>
                <c:pt idx="169">
                  <c:v>11.486628425873224</c:v>
                </c:pt>
                <c:pt idx="170">
                  <c:v>11.589998684409853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C8E-49C9-858B-5EEDB0A871FD}"/>
            </c:ext>
          </c:extLst>
        </c:ser>
        <c:ser>
          <c:idx val="7"/>
          <c:order val="2"/>
          <c:tx>
            <c:v>Chile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Chile!$A$315:$A$485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Chile!$M$315:$M$485</c:f>
              <c:numCache>
                <c:formatCode>0.00</c:formatCode>
                <c:ptCount val="171"/>
                <c:pt idx="0">
                  <c:v>2.245577984781733</c:v>
                </c:pt>
                <c:pt idx="1">
                  <c:v>2.3794203812256773</c:v>
                </c:pt>
                <c:pt idx="2">
                  <c:v>2.409163135990998</c:v>
                </c:pt>
                <c:pt idx="3">
                  <c:v>2.409163135990998</c:v>
                </c:pt>
                <c:pt idx="4">
                  <c:v>2.2307066073990724</c:v>
                </c:pt>
                <c:pt idx="5">
                  <c:v>2.3571133151516865</c:v>
                </c:pt>
                <c:pt idx="6">
                  <c:v>2.2678850508557238</c:v>
                </c:pt>
                <c:pt idx="7">
                  <c:v>2.3348062490776957</c:v>
                </c:pt>
                <c:pt idx="8">
                  <c:v>2.3273705603863655</c:v>
                </c:pt>
                <c:pt idx="9">
                  <c:v>2.4463415794476493</c:v>
                </c:pt>
                <c:pt idx="10">
                  <c:v>2.9370970330754456</c:v>
                </c:pt>
                <c:pt idx="11">
                  <c:v>2.9296613443841153</c:v>
                </c:pt>
                <c:pt idx="12">
                  <c:v>2.8850472122361337</c:v>
                </c:pt>
                <c:pt idx="13">
                  <c:v>2.8329973913968218</c:v>
                </c:pt>
                <c:pt idx="14">
                  <c:v>2.9370970330754456</c:v>
                </c:pt>
                <c:pt idx="15">
                  <c:v>2.9594040991494359</c:v>
                </c:pt>
                <c:pt idx="16">
                  <c:v>2.8329973913968218</c:v>
                </c:pt>
                <c:pt idx="17">
                  <c:v>2.8627401461621429</c:v>
                </c:pt>
                <c:pt idx="18">
                  <c:v>2.9073542783101241</c:v>
                </c:pt>
                <c:pt idx="19">
                  <c:v>2.8999185896187938</c:v>
                </c:pt>
                <c:pt idx="20">
                  <c:v>3.0337609860627381</c:v>
                </c:pt>
                <c:pt idx="21">
                  <c:v>3.1006821842847105</c:v>
                </c:pt>
                <c:pt idx="22">
                  <c:v>3.1155535616673706</c:v>
                </c:pt>
                <c:pt idx="23">
                  <c:v>3.3906740432465901</c:v>
                </c:pt>
                <c:pt idx="24">
                  <c:v>3.360931288481269</c:v>
                </c:pt>
                <c:pt idx="25">
                  <c:v>3.3460599110986089</c:v>
                </c:pt>
                <c:pt idx="26">
                  <c:v>3.3163171563332878</c:v>
                </c:pt>
                <c:pt idx="27">
                  <c:v>3.5096450623078739</c:v>
                </c:pt>
                <c:pt idx="28">
                  <c:v>3.5022093736165441</c:v>
                </c:pt>
                <c:pt idx="29">
                  <c:v>3.6063090152951673</c:v>
                </c:pt>
                <c:pt idx="30">
                  <c:v>3.8591224308003946</c:v>
                </c:pt>
                <c:pt idx="31">
                  <c:v>4.0004005159356701</c:v>
                </c:pt>
                <c:pt idx="32">
                  <c:v>3.9855291385530092</c:v>
                </c:pt>
                <c:pt idx="33">
                  <c:v>3.9855291385530092</c:v>
                </c:pt>
                <c:pt idx="34">
                  <c:v>4.1416786010709448</c:v>
                </c:pt>
                <c:pt idx="35">
                  <c:v>4.0970644689229623</c:v>
                </c:pt>
                <c:pt idx="36">
                  <c:v>4.1342429123796141</c:v>
                </c:pt>
                <c:pt idx="37">
                  <c:v>3.8814294968743863</c:v>
                </c:pt>
                <c:pt idx="38">
                  <c:v>3.8591224308003946</c:v>
                </c:pt>
                <c:pt idx="39">
                  <c:v>3.9037365629483771</c:v>
                </c:pt>
                <c:pt idx="40">
                  <c:v>3.9334793177136973</c:v>
                </c:pt>
                <c:pt idx="41">
                  <c:v>3.9483506950963583</c:v>
                </c:pt>
                <c:pt idx="42">
                  <c:v>3.9929648272443394</c:v>
                </c:pt>
                <c:pt idx="43">
                  <c:v>4.0747574028489728</c:v>
                </c:pt>
                <c:pt idx="44">
                  <c:v>4.2160354879842465</c:v>
                </c:pt>
                <c:pt idx="45">
                  <c:v>4.2234711766755764</c:v>
                </c:pt>
                <c:pt idx="46">
                  <c:v>4.1639856671449351</c:v>
                </c:pt>
                <c:pt idx="47">
                  <c:v>4.1193715349969535</c:v>
                </c:pt>
                <c:pt idx="48">
                  <c:v>3.9855291385530092</c:v>
                </c:pt>
                <c:pt idx="49">
                  <c:v>4.1045001576142939</c:v>
                </c:pt>
                <c:pt idx="50">
                  <c:v>3.9483506950963583</c:v>
                </c:pt>
                <c:pt idx="51">
                  <c:v>3.7252800343564507</c:v>
                </c:pt>
                <c:pt idx="52">
                  <c:v>3.732715723047781</c:v>
                </c:pt>
                <c:pt idx="53">
                  <c:v>3.7698941665044328</c:v>
                </c:pt>
                <c:pt idx="54">
                  <c:v>3.8219439873437437</c:v>
                </c:pt>
                <c:pt idx="55">
                  <c:v>3.8070726099610832</c:v>
                </c:pt>
                <c:pt idx="56">
                  <c:v>3.7401514117391113</c:v>
                </c:pt>
                <c:pt idx="57">
                  <c:v>3.732715723047781</c:v>
                </c:pt>
                <c:pt idx="58">
                  <c:v>3.9409150064050276</c:v>
                </c:pt>
                <c:pt idx="59">
                  <c:v>3.9706577611703486</c:v>
                </c:pt>
                <c:pt idx="60">
                  <c:v>3.9632220724790184</c:v>
                </c:pt>
                <c:pt idx="61">
                  <c:v>3.9483506950963583</c:v>
                </c:pt>
                <c:pt idx="62">
                  <c:v>3.9260436290223675</c:v>
                </c:pt>
                <c:pt idx="63">
                  <c:v>3.9260436290223675</c:v>
                </c:pt>
                <c:pt idx="64">
                  <c:v>3.9557863837876885</c:v>
                </c:pt>
                <c:pt idx="65">
                  <c:v>3.7550227891217718</c:v>
                </c:pt>
                <c:pt idx="66">
                  <c:v>3.7401514117391113</c:v>
                </c:pt>
                <c:pt idx="67">
                  <c:v>3.7029729682824599</c:v>
                </c:pt>
                <c:pt idx="68">
                  <c:v>3.732715723047781</c:v>
                </c:pt>
                <c:pt idx="69">
                  <c:v>3.8963008742570464</c:v>
                </c:pt>
                <c:pt idx="70">
                  <c:v>3.8888651855657157</c:v>
                </c:pt>
                <c:pt idx="71">
                  <c:v>4.2085997992929176</c:v>
                </c:pt>
                <c:pt idx="72">
                  <c:v>4.4391061487241545</c:v>
                </c:pt>
                <c:pt idx="73">
                  <c:v>4.5283344130201169</c:v>
                </c:pt>
                <c:pt idx="74">
                  <c:v>4.5134630356374554</c:v>
                </c:pt>
                <c:pt idx="75">
                  <c:v>4.5357701017114476</c:v>
                </c:pt>
                <c:pt idx="76">
                  <c:v>4.6547411207727309</c:v>
                </c:pt>
                <c:pt idx="77">
                  <c:v>4.7290980076860336</c:v>
                </c:pt>
                <c:pt idx="78">
                  <c:v>4.5060273469461265</c:v>
                </c:pt>
                <c:pt idx="79">
                  <c:v>4.4985916582547967</c:v>
                </c:pt>
                <c:pt idx="80">
                  <c:v>4.3647492618108519</c:v>
                </c:pt>
                <c:pt idx="81">
                  <c:v>4.4242347713414931</c:v>
                </c:pt>
                <c:pt idx="82">
                  <c:v>4.3573135731195212</c:v>
                </c:pt>
                <c:pt idx="83">
                  <c:v>3.9855291385530092</c:v>
                </c:pt>
                <c:pt idx="84">
                  <c:v>3.7178443456651209</c:v>
                </c:pt>
                <c:pt idx="85">
                  <c:v>3.5170807509992041</c:v>
                </c:pt>
                <c:pt idx="86">
                  <c:v>3.5319521283818647</c:v>
                </c:pt>
                <c:pt idx="87">
                  <c:v>5.2867746595358014</c:v>
                </c:pt>
                <c:pt idx="88">
                  <c:v>5.3760029238317646</c:v>
                </c:pt>
                <c:pt idx="89">
                  <c:v>5.4503598107450664</c:v>
                </c:pt>
                <c:pt idx="90">
                  <c:v>5.978293707829514</c:v>
                </c:pt>
                <c:pt idx="91">
                  <c:v>6.2013643685694211</c:v>
                </c:pt>
                <c:pt idx="92">
                  <c:v>6.4764848501486405</c:v>
                </c:pt>
                <c:pt idx="93">
                  <c:v>6.6177629352839151</c:v>
                </c:pt>
                <c:pt idx="94">
                  <c:v>4.5134630356374554</c:v>
                </c:pt>
                <c:pt idx="95">
                  <c:v>4.6621768094640617</c:v>
                </c:pt>
                <c:pt idx="96">
                  <c:v>4.9149902249692898</c:v>
                </c:pt>
                <c:pt idx="97">
                  <c:v>4.8406333380559872</c:v>
                </c:pt>
                <c:pt idx="98">
                  <c:v>5.108318130943875</c:v>
                </c:pt>
                <c:pt idx="99">
                  <c:v>5.1231895083265364</c:v>
                </c:pt>
                <c:pt idx="100">
                  <c:v>5.2198534613138294</c:v>
                </c:pt>
                <c:pt idx="101">
                  <c:v>5.9931650852121745</c:v>
                </c:pt>
                <c:pt idx="102">
                  <c:v>5.8295799340029086</c:v>
                </c:pt>
                <c:pt idx="103">
                  <c:v>5.5916378958803419</c:v>
                </c:pt>
                <c:pt idx="104">
                  <c:v>5.8518870000768999</c:v>
                </c:pt>
                <c:pt idx="105">
                  <c:v>6.0600862834341465</c:v>
                </c:pt>
                <c:pt idx="106">
                  <c:v>6.2608498781000632</c:v>
                </c:pt>
                <c:pt idx="107">
                  <c:v>6.1790573024954307</c:v>
                </c:pt>
                <c:pt idx="108">
                  <c:v>5.9039368209162113</c:v>
                </c:pt>
                <c:pt idx="109">
                  <c:v>5.9411152643728622</c:v>
                </c:pt>
                <c:pt idx="110">
                  <c:v>5.9857293965208447</c:v>
                </c:pt>
                <c:pt idx="111">
                  <c:v>5.6957375375589647</c:v>
                </c:pt>
                <c:pt idx="112">
                  <c:v>5.3388244803751128</c:v>
                </c:pt>
                <c:pt idx="113">
                  <c:v>5.108318130943875</c:v>
                </c:pt>
                <c:pt idx="114">
                  <c:v>5.0488326214132337</c:v>
                </c:pt>
                <c:pt idx="115">
                  <c:v>5.1901107065485084</c:v>
                </c:pt>
                <c:pt idx="116">
                  <c:v>5.2272891500051601</c:v>
                </c:pt>
                <c:pt idx="117">
                  <c:v>5.3536958577577742</c:v>
                </c:pt>
                <c:pt idx="118">
                  <c:v>5.3165174143011225</c:v>
                </c:pt>
                <c:pt idx="119">
                  <c:v>5.2942103482271321</c:v>
                </c:pt>
                <c:pt idx="120">
                  <c:v>5.3165174143011225</c:v>
                </c:pt>
                <c:pt idx="121">
                  <c:v>5.2421605273878198</c:v>
                </c:pt>
                <c:pt idx="122">
                  <c:v>5.0860110648698846</c:v>
                </c:pt>
                <c:pt idx="123">
                  <c:v>5.0265255553392434</c:v>
                </c:pt>
                <c:pt idx="124">
                  <c:v>4.8555047154386477</c:v>
                </c:pt>
                <c:pt idx="125">
                  <c:v>4.8183262719819959</c:v>
                </c:pt>
                <c:pt idx="126">
                  <c:v>4.8406333380559872</c:v>
                </c:pt>
                <c:pt idx="127">
                  <c:v>4.7885835172166757</c:v>
                </c:pt>
                <c:pt idx="128">
                  <c:v>4.8852474702039688</c:v>
                </c:pt>
                <c:pt idx="129">
                  <c:v>4.9001188475866293</c:v>
                </c:pt>
                <c:pt idx="130">
                  <c:v>4.9075545362779591</c:v>
                </c:pt>
                <c:pt idx="131">
                  <c:v>4.8926831588952986</c:v>
                </c:pt>
                <c:pt idx="132">
                  <c:v>4.6473054320814011</c:v>
                </c:pt>
                <c:pt idx="133">
                  <c:v>4.781147828525345</c:v>
                </c:pt>
                <c:pt idx="134">
                  <c:v>4.7067909416120424</c:v>
                </c:pt>
                <c:pt idx="135">
                  <c:v>4.5655128564767677</c:v>
                </c:pt>
                <c:pt idx="136">
                  <c:v>4.5803842338594283</c:v>
                </c:pt>
                <c:pt idx="137">
                  <c:v>4.5283344130201169</c:v>
                </c:pt>
                <c:pt idx="138">
                  <c:v>4.5580771677854379</c:v>
                </c:pt>
                <c:pt idx="139">
                  <c:v>4.8257619606733266</c:v>
                </c:pt>
                <c:pt idx="140">
                  <c:v>4.781147828525345</c:v>
                </c:pt>
                <c:pt idx="141">
                  <c:v>4.848069026747317</c:v>
                </c:pt>
                <c:pt idx="142">
                  <c:v>5.1008824422525461</c:v>
                </c:pt>
                <c:pt idx="143">
                  <c:v>4.5655128564767677</c:v>
                </c:pt>
                <c:pt idx="144">
                  <c:v>4.6101269886247493</c:v>
                </c:pt>
                <c:pt idx="145">
                  <c:v>4.6621768094640617</c:v>
                </c:pt>
                <c:pt idx="146">
                  <c:v>4.7588407624513547</c:v>
                </c:pt>
                <c:pt idx="147">
                  <c:v>4.7439693850686933</c:v>
                </c:pt>
                <c:pt idx="148">
                  <c:v>4.9149902249692898</c:v>
                </c:pt>
                <c:pt idx="149">
                  <c:v>4.8331976493646573</c:v>
                </c:pt>
                <c:pt idx="150">
                  <c:v>5.5916378958803419</c:v>
                </c:pt>
                <c:pt idx="151">
                  <c:v>5.6436877167196533</c:v>
                </c:pt>
                <c:pt idx="152">
                  <c:v>5.6585590941023138</c:v>
                </c:pt>
                <c:pt idx="153">
                  <c:v>5.8667583774595595</c:v>
                </c:pt>
                <c:pt idx="154">
                  <c:v>5.7106089149416253</c:v>
                </c:pt>
                <c:pt idx="155">
                  <c:v>5.718044603632956</c:v>
                </c:pt>
                <c:pt idx="156">
                  <c:v>5.718044603632956</c:v>
                </c:pt>
                <c:pt idx="157">
                  <c:v>5.6362520280283226</c:v>
                </c:pt>
                <c:pt idx="158">
                  <c:v>5.6511234054109831</c:v>
                </c:pt>
                <c:pt idx="159">
                  <c:v>5.6213806506456629</c:v>
                </c:pt>
                <c:pt idx="160">
                  <c:v>5.5098453202757085</c:v>
                </c:pt>
                <c:pt idx="161">
                  <c:v>5.7700944244722674</c:v>
                </c:pt>
                <c:pt idx="162">
                  <c:v>5.6734304714849744</c:v>
                </c:pt>
                <c:pt idx="163">
                  <c:v>5.7254802923242858</c:v>
                </c:pt>
                <c:pt idx="164">
                  <c:v>5.5470237637323603</c:v>
                </c:pt>
                <c:pt idx="165">
                  <c:v>5.6585590941023138</c:v>
                </c:pt>
                <c:pt idx="166">
                  <c:v>5.8072728679289183</c:v>
                </c:pt>
                <c:pt idx="167">
                  <c:v>5.9559866417555236</c:v>
                </c:pt>
                <c:pt idx="168">
                  <c:v>5.8518870000768999</c:v>
                </c:pt>
                <c:pt idx="169">
                  <c:v>6.0452149060514859</c:v>
                </c:pt>
                <c:pt idx="170">
                  <c:v>5.9931650852121745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C8E-49C9-858B-5EEDB0A871FD}"/>
            </c:ext>
          </c:extLst>
        </c:ser>
        <c:ser>
          <c:idx val="8"/>
          <c:order val="3"/>
          <c:tx>
            <c:v>Equador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Equador!$A$307:$A$477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Equador!$M$307:$M$477</c:f>
              <c:numCache>
                <c:formatCode>0.00</c:formatCode>
                <c:ptCount val="171"/>
                <c:pt idx="0">
                  <c:v>0.53506121156162179</c:v>
                </c:pt>
                <c:pt idx="1">
                  <c:v>0.55103318802614787</c:v>
                </c:pt>
                <c:pt idx="2">
                  <c:v>0.53506121156162179</c:v>
                </c:pt>
                <c:pt idx="3">
                  <c:v>0.5989491174197259</c:v>
                </c:pt>
                <c:pt idx="4">
                  <c:v>0.81457079969082724</c:v>
                </c:pt>
                <c:pt idx="5">
                  <c:v>0.98227655256835056</c:v>
                </c:pt>
                <c:pt idx="6">
                  <c:v>0.9902625408006136</c:v>
                </c:pt>
                <c:pt idx="7">
                  <c:v>0.9104026584779833</c:v>
                </c:pt>
                <c:pt idx="8">
                  <c:v>0.94234661140703546</c:v>
                </c:pt>
                <c:pt idx="9">
                  <c:v>0.94234661140703546</c:v>
                </c:pt>
                <c:pt idx="10">
                  <c:v>0.91838864671024634</c:v>
                </c:pt>
                <c:pt idx="11">
                  <c:v>0.7426969056004602</c:v>
                </c:pt>
                <c:pt idx="12">
                  <c:v>0.66283702327783001</c:v>
                </c:pt>
                <c:pt idx="13">
                  <c:v>0.7027669644391451</c:v>
                </c:pt>
                <c:pt idx="14">
                  <c:v>0.86248672908440538</c:v>
                </c:pt>
                <c:pt idx="15">
                  <c:v>1.1100523642845588</c:v>
                </c:pt>
                <c:pt idx="16">
                  <c:v>1.1340103289813477</c:v>
                </c:pt>
                <c:pt idx="17">
                  <c:v>1.1020663760522957</c:v>
                </c:pt>
                <c:pt idx="18">
                  <c:v>1.4853938112009204</c:v>
                </c:pt>
                <c:pt idx="19">
                  <c:v>1.6610855523107066</c:v>
                </c:pt>
                <c:pt idx="20">
                  <c:v>2.2360767050336436</c:v>
                </c:pt>
                <c:pt idx="21">
                  <c:v>2.3079505991240103</c:v>
                </c:pt>
                <c:pt idx="22">
                  <c:v>2.2360767050336436</c:v>
                </c:pt>
                <c:pt idx="23">
                  <c:v>2.4277404226079558</c:v>
                </c:pt>
                <c:pt idx="24">
                  <c:v>2.5315582696273751</c:v>
                </c:pt>
                <c:pt idx="25">
                  <c:v>2.283992634427221</c:v>
                </c:pt>
                <c:pt idx="26">
                  <c:v>2.1322588580142248</c:v>
                </c:pt>
                <c:pt idx="27">
                  <c:v>1.9166371757431231</c:v>
                </c:pt>
                <c:pt idx="28">
                  <c:v>1.9166371757431231</c:v>
                </c:pt>
                <c:pt idx="29">
                  <c:v>2.0364269992270683</c:v>
                </c:pt>
                <c:pt idx="30">
                  <c:v>1.8846932228140709</c:v>
                </c:pt>
                <c:pt idx="31">
                  <c:v>2.0044830462980161</c:v>
                </c:pt>
                <c:pt idx="32">
                  <c:v>1.9725390933689642</c:v>
                </c:pt>
                <c:pt idx="33">
                  <c:v>1.9565671169044379</c:v>
                </c:pt>
                <c:pt idx="34">
                  <c:v>1.6131696229171286</c:v>
                </c:pt>
                <c:pt idx="35">
                  <c:v>1.4374778818073424</c:v>
                </c:pt>
                <c:pt idx="36">
                  <c:v>1.2218561995362409</c:v>
                </c:pt>
                <c:pt idx="37">
                  <c:v>1.2218561995362409</c:v>
                </c:pt>
                <c:pt idx="38">
                  <c:v>0.98227655256835056</c:v>
                </c:pt>
                <c:pt idx="39">
                  <c:v>1.3656039877169752</c:v>
                </c:pt>
                <c:pt idx="40">
                  <c:v>1.3336600347879231</c:v>
                </c:pt>
                <c:pt idx="41">
                  <c:v>1.6451135758461806</c:v>
                </c:pt>
                <c:pt idx="42">
                  <c:v>1.900665199278597</c:v>
                </c:pt>
                <c:pt idx="43">
                  <c:v>2.1162868815496982</c:v>
                </c:pt>
                <c:pt idx="44">
                  <c:v>2.4676703637692707</c:v>
                </c:pt>
                <c:pt idx="45">
                  <c:v>2.7312079754339504</c:v>
                </c:pt>
                <c:pt idx="46">
                  <c:v>2.4437123990724818</c:v>
                </c:pt>
                <c:pt idx="47">
                  <c:v>2.2201047285691176</c:v>
                </c:pt>
                <c:pt idx="48">
                  <c:v>2.1562168227110132</c:v>
                </c:pt>
                <c:pt idx="49">
                  <c:v>2.028441010994805</c:v>
                </c:pt>
                <c:pt idx="50">
                  <c:v>1.9485811286721748</c:v>
                </c:pt>
                <c:pt idx="51">
                  <c:v>1.7169874699365475</c:v>
                </c:pt>
                <c:pt idx="52">
                  <c:v>1.5333097405944982</c:v>
                </c:pt>
                <c:pt idx="53">
                  <c:v>1.3975479406460272</c:v>
                </c:pt>
                <c:pt idx="54">
                  <c:v>1.9166371757431231</c:v>
                </c:pt>
                <c:pt idx="55">
                  <c:v>1.7968473522591781</c:v>
                </c:pt>
                <c:pt idx="56">
                  <c:v>1.90865118751086</c:v>
                </c:pt>
                <c:pt idx="57">
                  <c:v>2.1242728697819611</c:v>
                </c:pt>
                <c:pt idx="58">
                  <c:v>2.1961467638723282</c:v>
                </c:pt>
                <c:pt idx="59">
                  <c:v>2.2760066461949586</c:v>
                </c:pt>
                <c:pt idx="60">
                  <c:v>2.2600346697304325</c:v>
                </c:pt>
                <c:pt idx="61">
                  <c:v>2.2919786226594847</c:v>
                </c:pt>
                <c:pt idx="62">
                  <c:v>2.3159365873562741</c:v>
                </c:pt>
                <c:pt idx="63">
                  <c:v>2.2680206579626954</c:v>
                </c:pt>
                <c:pt idx="64">
                  <c:v>1.9246231639753859</c:v>
                </c:pt>
                <c:pt idx="65">
                  <c:v>1.8208053169559666</c:v>
                </c:pt>
                <c:pt idx="66">
                  <c:v>1.6850435170074956</c:v>
                </c:pt>
                <c:pt idx="67">
                  <c:v>1.7489314228655997</c:v>
                </c:pt>
                <c:pt idx="68">
                  <c:v>1.4694218347363943</c:v>
                </c:pt>
                <c:pt idx="69">
                  <c:v>1.3496320112524489</c:v>
                </c:pt>
                <c:pt idx="70">
                  <c:v>1.5652536935235504</c:v>
                </c:pt>
                <c:pt idx="71">
                  <c:v>1.5572677052912873</c:v>
                </c:pt>
                <c:pt idx="72">
                  <c:v>1.5732396817558132</c:v>
                </c:pt>
                <c:pt idx="73">
                  <c:v>1.5732396817558132</c:v>
                </c:pt>
                <c:pt idx="74">
                  <c:v>1.5173377641299723</c:v>
                </c:pt>
                <c:pt idx="75">
                  <c:v>1.5572677052912873</c:v>
                </c:pt>
                <c:pt idx="76">
                  <c:v>1.6371275876139173</c:v>
                </c:pt>
                <c:pt idx="77">
                  <c:v>1.7489314228655997</c:v>
                </c:pt>
                <c:pt idx="78">
                  <c:v>1.7569174110978627</c:v>
                </c:pt>
                <c:pt idx="79">
                  <c:v>1.7169874699365475</c:v>
                </c:pt>
                <c:pt idx="80">
                  <c:v>1.900665199278597</c:v>
                </c:pt>
                <c:pt idx="81">
                  <c:v>1.9565671169044379</c:v>
                </c:pt>
                <c:pt idx="82">
                  <c:v>1.9166371757431231</c:v>
                </c:pt>
                <c:pt idx="83">
                  <c:v>1.98851106983349</c:v>
                </c:pt>
                <c:pt idx="84">
                  <c:v>1.7569174110978627</c:v>
                </c:pt>
                <c:pt idx="85">
                  <c:v>1.9485811286721748</c:v>
                </c:pt>
                <c:pt idx="86">
                  <c:v>2.2919786226594847</c:v>
                </c:pt>
                <c:pt idx="87">
                  <c:v>2.1402448462464871</c:v>
                </c:pt>
                <c:pt idx="88">
                  <c:v>2.2041327521045915</c:v>
                </c:pt>
                <c:pt idx="89">
                  <c:v>2.4516983873047447</c:v>
                </c:pt>
                <c:pt idx="90">
                  <c:v>2.3558665285175886</c:v>
                </c:pt>
                <c:pt idx="91">
                  <c:v>2.2201047285691176</c:v>
                </c:pt>
                <c:pt idx="92">
                  <c:v>1.9964970580657531</c:v>
                </c:pt>
                <c:pt idx="93">
                  <c:v>1.7409454346333366</c:v>
                </c:pt>
                <c:pt idx="94">
                  <c:v>1.9246231639753859</c:v>
                </c:pt>
                <c:pt idx="95">
                  <c:v>1.7888613640269149</c:v>
                </c:pt>
                <c:pt idx="96">
                  <c:v>1.6770575287752325</c:v>
                </c:pt>
                <c:pt idx="97">
                  <c:v>1.900665199278597</c:v>
                </c:pt>
                <c:pt idx="98">
                  <c:v>1.9805250816012272</c:v>
                </c:pt>
                <c:pt idx="99">
                  <c:v>2.7631519283630026</c:v>
                </c:pt>
                <c:pt idx="100">
                  <c:v>2.6912780342726355</c:v>
                </c:pt>
                <c:pt idx="101">
                  <c:v>2.4836423402337968</c:v>
                </c:pt>
                <c:pt idx="102">
                  <c:v>2.771137916595265</c:v>
                </c:pt>
                <c:pt idx="103">
                  <c:v>2.7391939636662133</c:v>
                </c:pt>
                <c:pt idx="104">
                  <c:v>2.9867595988663664</c:v>
                </c:pt>
                <c:pt idx="105">
                  <c:v>2.9548156459373143</c:v>
                </c:pt>
                <c:pt idx="106">
                  <c:v>2.9228716930082626</c:v>
                </c:pt>
                <c:pt idx="107">
                  <c:v>3.2742551752278346</c:v>
                </c:pt>
                <c:pt idx="108">
                  <c:v>3.2343252340665201</c:v>
                </c:pt>
                <c:pt idx="109">
                  <c:v>3.138493375279364</c:v>
                </c:pt>
                <c:pt idx="110">
                  <c:v>3.2263392458342572</c:v>
                </c:pt>
                <c:pt idx="111">
                  <c:v>3.801330398557194</c:v>
                </c:pt>
                <c:pt idx="112">
                  <c:v>4.2645177160284495</c:v>
                </c:pt>
                <c:pt idx="113">
                  <c:v>4.128755916079978</c:v>
                </c:pt>
                <c:pt idx="114">
                  <c:v>3.7853584220926675</c:v>
                </c:pt>
                <c:pt idx="115">
                  <c:v>4.7676349746610187</c:v>
                </c:pt>
                <c:pt idx="116">
                  <c:v>5.1509624098096429</c:v>
                </c:pt>
                <c:pt idx="117">
                  <c:v>5.3186681626871657</c:v>
                </c:pt>
                <c:pt idx="118">
                  <c:v>4.6877750923383879</c:v>
                </c:pt>
                <c:pt idx="119">
                  <c:v>4.5440273041576535</c:v>
                </c:pt>
                <c:pt idx="120">
                  <c:v>4.5200693394608651</c:v>
                </c:pt>
                <c:pt idx="121">
                  <c:v>4.4961113747640766</c:v>
                </c:pt>
                <c:pt idx="122">
                  <c:v>3.7134845280023008</c:v>
                </c:pt>
                <c:pt idx="123">
                  <c:v>3.7853584220926675</c:v>
                </c:pt>
                <c:pt idx="124">
                  <c:v>3.4898768574989365</c:v>
                </c:pt>
                <c:pt idx="125">
                  <c:v>3.7214705162345636</c:v>
                </c:pt>
                <c:pt idx="126">
                  <c:v>3.433974939873095</c:v>
                </c:pt>
                <c:pt idx="127">
                  <c:v>3.2982131399246239</c:v>
                </c:pt>
                <c:pt idx="128">
                  <c:v>3.8492463279507718</c:v>
                </c:pt>
                <c:pt idx="129">
                  <c:v>3.8093163867894568</c:v>
                </c:pt>
                <c:pt idx="130">
                  <c:v>3.3780730222472544</c:v>
                </c:pt>
                <c:pt idx="131">
                  <c:v>3.5298067986602515</c:v>
                </c:pt>
                <c:pt idx="132">
                  <c:v>3.3860590104795172</c:v>
                </c:pt>
                <c:pt idx="133">
                  <c:v>3.6176526692151443</c:v>
                </c:pt>
                <c:pt idx="134">
                  <c:v>4.4324630485529397</c:v>
                </c:pt>
                <c:pt idx="135">
                  <c:v>3.8069205903197778</c:v>
                </c:pt>
                <c:pt idx="136">
                  <c:v>4.3435789995278524</c:v>
                </c:pt>
                <c:pt idx="137">
                  <c:v>4.7181218476209876</c:v>
                </c:pt>
                <c:pt idx="138">
                  <c:v>5.0311725863256971</c:v>
                </c:pt>
                <c:pt idx="139">
                  <c:v>4.6342689711822267</c:v>
                </c:pt>
                <c:pt idx="140">
                  <c:v>4.7348924229087404</c:v>
                </c:pt>
                <c:pt idx="141">
                  <c:v>3.8963636585211239</c:v>
                </c:pt>
                <c:pt idx="142">
                  <c:v>3.2263392458342572</c:v>
                </c:pt>
                <c:pt idx="143">
                  <c:v>2.6673200695758461</c:v>
                </c:pt>
                <c:pt idx="144">
                  <c:v>2.7950958812920543</c:v>
                </c:pt>
                <c:pt idx="145">
                  <c:v>2.6593340813435828</c:v>
                </c:pt>
                <c:pt idx="146">
                  <c:v>2.6753060578081089</c:v>
                </c:pt>
                <c:pt idx="147">
                  <c:v>2.4037824579111668</c:v>
                </c:pt>
                <c:pt idx="148">
                  <c:v>2.4357264108402186</c:v>
                </c:pt>
                <c:pt idx="149">
                  <c:v>2.8110678577565804</c:v>
                </c:pt>
                <c:pt idx="150">
                  <c:v>2.8909277400792108</c:v>
                </c:pt>
                <c:pt idx="151">
                  <c:v>3.138493375279364</c:v>
                </c:pt>
                <c:pt idx="152">
                  <c:v>2.9468296577050519</c:v>
                </c:pt>
                <c:pt idx="153">
                  <c:v>2.7871098930597911</c:v>
                </c:pt>
                <c:pt idx="154">
                  <c:v>2.771137916595265</c:v>
                </c:pt>
                <c:pt idx="155">
                  <c:v>2.2999646108917475</c:v>
                </c:pt>
                <c:pt idx="156">
                  <c:v>2.1083008933174354</c:v>
                </c:pt>
                <c:pt idx="157">
                  <c:v>1.932609152207649</c:v>
                </c:pt>
                <c:pt idx="158">
                  <c:v>1.6850435170074956</c:v>
                </c:pt>
                <c:pt idx="159">
                  <c:v>1.7728893875623888</c:v>
                </c:pt>
                <c:pt idx="160">
                  <c:v>1.940595140439912</c:v>
                </c:pt>
                <c:pt idx="161">
                  <c:v>1.932609152207649</c:v>
                </c:pt>
                <c:pt idx="162">
                  <c:v>1.9565671169044379</c:v>
                </c:pt>
                <c:pt idx="163">
                  <c:v>1.90865118751086</c:v>
                </c:pt>
                <c:pt idx="164">
                  <c:v>1.8926792110463337</c:v>
                </c:pt>
                <c:pt idx="165">
                  <c:v>1.8367772934204927</c:v>
                </c:pt>
                <c:pt idx="166">
                  <c:v>1.9964970580657531</c:v>
                </c:pt>
                <c:pt idx="167">
                  <c:v>1.8048333404914407</c:v>
                </c:pt>
                <c:pt idx="168">
                  <c:v>1.8926792110463337</c:v>
                </c:pt>
                <c:pt idx="169">
                  <c:v>2.2121187403368543</c:v>
                </c:pt>
                <c:pt idx="170">
                  <c:v>2.0444129874593311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C8E-49C9-858B-5EEDB0A871FD}"/>
            </c:ext>
          </c:extLst>
        </c:ser>
        <c:ser>
          <c:idx val="9"/>
          <c:order val="4"/>
          <c:tx>
            <c:v>União Europeia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UE!$A$8:$A$178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UE!$E$8:$E$178</c:f>
              <c:numCache>
                <c:formatCode>0.00</c:formatCode>
                <c:ptCount val="171"/>
                <c:pt idx="0">
                  <c:v>6.7344350298495179</c:v>
                </c:pt>
                <c:pt idx="1">
                  <c:v>6.7542412521279047</c:v>
                </c:pt>
                <c:pt idx="2">
                  <c:v>6.7449770513847893</c:v>
                </c:pt>
                <c:pt idx="3">
                  <c:v>6.7660610944553294</c:v>
                </c:pt>
                <c:pt idx="4">
                  <c:v>6.7309210226710947</c:v>
                </c:pt>
                <c:pt idx="5">
                  <c:v>6.5057051080539559</c:v>
                </c:pt>
                <c:pt idx="6">
                  <c:v>6.6376401048438547</c:v>
                </c:pt>
                <c:pt idx="7">
                  <c:v>7.193172694232798</c:v>
                </c:pt>
                <c:pt idx="8">
                  <c:v>7.4832380140517518</c:v>
                </c:pt>
                <c:pt idx="9">
                  <c:v>7.5388232185104487</c:v>
                </c:pt>
                <c:pt idx="10">
                  <c:v>7.5324341145496794</c:v>
                </c:pt>
                <c:pt idx="11">
                  <c:v>7.4720570821204042</c:v>
                </c:pt>
                <c:pt idx="12">
                  <c:v>7.6349792331200366</c:v>
                </c:pt>
                <c:pt idx="13">
                  <c:v>7.7218710469865073</c:v>
                </c:pt>
                <c:pt idx="14">
                  <c:v>7.559587806382952</c:v>
                </c:pt>
                <c:pt idx="15">
                  <c:v>7.6100617276730347</c:v>
                </c:pt>
                <c:pt idx="16">
                  <c:v>7.6161313764357645</c:v>
                </c:pt>
                <c:pt idx="17">
                  <c:v>7.4321251823655921</c:v>
                </c:pt>
                <c:pt idx="18">
                  <c:v>7.5915333261868003</c:v>
                </c:pt>
                <c:pt idx="19">
                  <c:v>7.6592578281709622</c:v>
                </c:pt>
                <c:pt idx="20">
                  <c:v>7.6234788459906513</c:v>
                </c:pt>
                <c:pt idx="21">
                  <c:v>7.7531776563942802</c:v>
                </c:pt>
                <c:pt idx="22">
                  <c:v>7.6075060860887254</c:v>
                </c:pt>
                <c:pt idx="23">
                  <c:v>7.6119784588612642</c:v>
                </c:pt>
                <c:pt idx="24">
                  <c:v>7.8685009828861778</c:v>
                </c:pt>
                <c:pt idx="25">
                  <c:v>7.5599072615809906</c:v>
                </c:pt>
                <c:pt idx="26">
                  <c:v>7.4171107880577827</c:v>
                </c:pt>
                <c:pt idx="27">
                  <c:v>7.5806718494534922</c:v>
                </c:pt>
                <c:pt idx="28">
                  <c:v>7.488988207616444</c:v>
                </c:pt>
                <c:pt idx="29">
                  <c:v>7.6467990754474604</c:v>
                </c:pt>
                <c:pt idx="30">
                  <c:v>7.501446960339945</c:v>
                </c:pt>
                <c:pt idx="31">
                  <c:v>7.5397815841045652</c:v>
                </c:pt>
                <c:pt idx="32">
                  <c:v>7.6809807816375786</c:v>
                </c:pt>
                <c:pt idx="33">
                  <c:v>7.6538270898043086</c:v>
                </c:pt>
                <c:pt idx="34">
                  <c:v>7.3241493254285803</c:v>
                </c:pt>
                <c:pt idx="35">
                  <c:v>7.4675847093478653</c:v>
                </c:pt>
                <c:pt idx="36">
                  <c:v>7.2049925365602219</c:v>
                </c:pt>
                <c:pt idx="37">
                  <c:v>7.2021174397778758</c:v>
                </c:pt>
                <c:pt idx="38">
                  <c:v>7.0698629877899384</c:v>
                </c:pt>
                <c:pt idx="39">
                  <c:v>6.9606093100607733</c:v>
                </c:pt>
                <c:pt idx="40">
                  <c:v>6.828993768468913</c:v>
                </c:pt>
                <c:pt idx="41">
                  <c:v>6.8190906573297205</c:v>
                </c:pt>
                <c:pt idx="42">
                  <c:v>6.5389284486499601</c:v>
                </c:pt>
                <c:pt idx="43">
                  <c:v>6.480787602606954</c:v>
                </c:pt>
                <c:pt idx="44">
                  <c:v>6.4092296382463303</c:v>
                </c:pt>
                <c:pt idx="45">
                  <c:v>6.1578183973900344</c:v>
                </c:pt>
                <c:pt idx="46">
                  <c:v>5.8428355721240779</c:v>
                </c:pt>
                <c:pt idx="47">
                  <c:v>5.7754305253379554</c:v>
                </c:pt>
                <c:pt idx="48">
                  <c:v>5.5882297792873974</c:v>
                </c:pt>
                <c:pt idx="49">
                  <c:v>5.4824901087366555</c:v>
                </c:pt>
                <c:pt idx="50">
                  <c:v>5.3853757285329529</c:v>
                </c:pt>
                <c:pt idx="51">
                  <c:v>5.3352212624409088</c:v>
                </c:pt>
                <c:pt idx="52">
                  <c:v>5.3176512265487919</c:v>
                </c:pt>
                <c:pt idx="53">
                  <c:v>5.2326761438705516</c:v>
                </c:pt>
                <c:pt idx="54">
                  <c:v>5.0515450465827252</c:v>
                </c:pt>
                <c:pt idx="55">
                  <c:v>4.8793586948399756</c:v>
                </c:pt>
                <c:pt idx="56">
                  <c:v>4.8547606445910123</c:v>
                </c:pt>
                <c:pt idx="57">
                  <c:v>4.8860672539987853</c:v>
                </c:pt>
                <c:pt idx="58">
                  <c:v>4.9017205587026709</c:v>
                </c:pt>
                <c:pt idx="59">
                  <c:v>4.895011999543863</c:v>
                </c:pt>
                <c:pt idx="60">
                  <c:v>4.7943836121617363</c:v>
                </c:pt>
                <c:pt idx="61">
                  <c:v>4.8368711535008568</c:v>
                </c:pt>
                <c:pt idx="62">
                  <c:v>4.897248185930132</c:v>
                </c:pt>
                <c:pt idx="63">
                  <c:v>4.8815948812262464</c:v>
                </c:pt>
                <c:pt idx="64">
                  <c:v>4.8681777629086289</c:v>
                </c:pt>
                <c:pt idx="65">
                  <c:v>4.8771225084537067</c:v>
                </c:pt>
                <c:pt idx="66">
                  <c:v>4.8502882718184726</c:v>
                </c:pt>
                <c:pt idx="67">
                  <c:v>4.8838310676125154</c:v>
                </c:pt>
                <c:pt idx="68">
                  <c:v>4.8167454760244315</c:v>
                </c:pt>
                <c:pt idx="69">
                  <c:v>4.834634967114587</c:v>
                </c:pt>
                <c:pt idx="70">
                  <c:v>4.6669209881443772</c:v>
                </c:pt>
                <c:pt idx="71">
                  <c:v>4.7161170886423056</c:v>
                </c:pt>
                <c:pt idx="72">
                  <c:v>4.7832026802303895</c:v>
                </c:pt>
                <c:pt idx="73">
                  <c:v>4.7720217482990428</c:v>
                </c:pt>
                <c:pt idx="74">
                  <c:v>4.7630770027539642</c:v>
                </c:pt>
                <c:pt idx="75">
                  <c:v>4.6937552247796113</c:v>
                </c:pt>
                <c:pt idx="76">
                  <c:v>4.7653131891402332</c:v>
                </c:pt>
                <c:pt idx="77">
                  <c:v>4.7809664938441196</c:v>
                </c:pt>
                <c:pt idx="78">
                  <c:v>4.8391073398871258</c:v>
                </c:pt>
                <c:pt idx="79">
                  <c:v>4.8458158990459346</c:v>
                </c:pt>
                <c:pt idx="80">
                  <c:v>4.9956403869259889</c:v>
                </c:pt>
                <c:pt idx="81">
                  <c:v>5.0716707240591505</c:v>
                </c:pt>
                <c:pt idx="82">
                  <c:v>5.1499372475785821</c:v>
                </c:pt>
                <c:pt idx="83">
                  <c:v>5.2975255490723674</c:v>
                </c:pt>
                <c:pt idx="84">
                  <c:v>5.6709686755793678</c:v>
                </c:pt>
                <c:pt idx="85">
                  <c:v>5.7089838441459486</c:v>
                </c:pt>
                <c:pt idx="86">
                  <c:v>5.7134562169184875</c:v>
                </c:pt>
                <c:pt idx="87">
                  <c:v>5.5904659656736664</c:v>
                </c:pt>
                <c:pt idx="88">
                  <c:v>5.5949383384462053</c:v>
                </c:pt>
                <c:pt idx="89">
                  <c:v>5.7089838441459486</c:v>
                </c:pt>
                <c:pt idx="90">
                  <c:v>5.6195363886951695</c:v>
                </c:pt>
                <c:pt idx="91">
                  <c:v>5.2885808035272888</c:v>
                </c:pt>
                <c:pt idx="92">
                  <c:v>5.315415040162522</c:v>
                </c:pt>
                <c:pt idx="93">
                  <c:v>5.4294605458622653</c:v>
                </c:pt>
                <c:pt idx="94">
                  <c:v>5.279636057982211</c:v>
                </c:pt>
                <c:pt idx="95">
                  <c:v>4.9732785230632945</c:v>
                </c:pt>
                <c:pt idx="96">
                  <c:v>5.0806154696042283</c:v>
                </c:pt>
                <c:pt idx="97">
                  <c:v>5.3869730045231456</c:v>
                </c:pt>
                <c:pt idx="98">
                  <c:v>5.568104101810972</c:v>
                </c:pt>
                <c:pt idx="99">
                  <c:v>5.5815212201285886</c:v>
                </c:pt>
                <c:pt idx="100">
                  <c:v>5.7156924033047574</c:v>
                </c:pt>
                <c:pt idx="101">
                  <c:v>5.9258939236140868</c:v>
                </c:pt>
                <c:pt idx="102">
                  <c:v>6.2903923045760104</c:v>
                </c:pt>
                <c:pt idx="103">
                  <c:v>6.2300152721467343</c:v>
                </c:pt>
                <c:pt idx="104">
                  <c:v>5.9326024827728956</c:v>
                </c:pt>
                <c:pt idx="105">
                  <c:v>5.8096122315280745</c:v>
                </c:pt>
                <c:pt idx="106">
                  <c:v>5.7715970629614937</c:v>
                </c:pt>
                <c:pt idx="107">
                  <c:v>5.5345613060169301</c:v>
                </c:pt>
                <c:pt idx="108">
                  <c:v>5.5233803740855834</c:v>
                </c:pt>
                <c:pt idx="109">
                  <c:v>5.4205158003171876</c:v>
                </c:pt>
                <c:pt idx="110">
                  <c:v>5.3601387678879115</c:v>
                </c:pt>
                <c:pt idx="111">
                  <c:v>5.2729274988234032</c:v>
                </c:pt>
                <c:pt idx="112">
                  <c:v>5.2528018213469769</c:v>
                </c:pt>
                <c:pt idx="113">
                  <c:v>5.2304399574842826</c:v>
                </c:pt>
                <c:pt idx="114">
                  <c:v>5.183480043372624</c:v>
                </c:pt>
                <c:pt idx="115">
                  <c:v>5.0985049606943837</c:v>
                </c:pt>
                <c:pt idx="116">
                  <c:v>5.0180022507886841</c:v>
                </c:pt>
                <c:pt idx="117">
                  <c:v>4.8815948812262464</c:v>
                </c:pt>
                <c:pt idx="118">
                  <c:v>4.8234540351832393</c:v>
                </c:pt>
                <c:pt idx="119">
                  <c:v>4.6535038698267597</c:v>
                </c:pt>
                <c:pt idx="120">
                  <c:v>4.5484031096720958</c:v>
                </c:pt>
                <c:pt idx="121">
                  <c:v>4.4365937903586214</c:v>
                </c:pt>
                <c:pt idx="122">
                  <c:v>4.3068949799549934</c:v>
                </c:pt>
                <c:pt idx="123">
                  <c:v>4.0497335455340036</c:v>
                </c:pt>
                <c:pt idx="124">
                  <c:v>3.9446327853793397</c:v>
                </c:pt>
                <c:pt idx="125">
                  <c:v>3.8395320252246745</c:v>
                </c:pt>
                <c:pt idx="126">
                  <c:v>3.7679740608640517</c:v>
                </c:pt>
                <c:pt idx="127">
                  <c:v>3.727722705911201</c:v>
                </c:pt>
                <c:pt idx="128">
                  <c:v>3.7143055875935844</c:v>
                </c:pt>
                <c:pt idx="129">
                  <c:v>3.6606371143231171</c:v>
                </c:pt>
                <c:pt idx="130">
                  <c:v>3.7165417739798539</c:v>
                </c:pt>
                <c:pt idx="131">
                  <c:v>3.5130488128293322</c:v>
                </c:pt>
                <c:pt idx="132">
                  <c:v>3.3811138160394338</c:v>
                </c:pt>
                <c:pt idx="133">
                  <c:v>3.2245807690005708</c:v>
                </c:pt>
                <c:pt idx="134">
                  <c:v>3.0702839083479776</c:v>
                </c:pt>
                <c:pt idx="135">
                  <c:v>2.97636408012466</c:v>
                </c:pt>
                <c:pt idx="136">
                  <c:v>2.8399567105622228</c:v>
                </c:pt>
                <c:pt idx="137">
                  <c:v>2.7102579001585938</c:v>
                </c:pt>
                <c:pt idx="138">
                  <c:v>2.6454084949567789</c:v>
                </c:pt>
                <c:pt idx="139">
                  <c:v>2.5090011253943421</c:v>
                </c:pt>
                <c:pt idx="140">
                  <c:v>2.4083727380122157</c:v>
                </c:pt>
                <c:pt idx="141">
                  <c:v>2.3412871464241314</c:v>
                </c:pt>
                <c:pt idx="142">
                  <c:v>2.303271977857551</c:v>
                </c:pt>
                <c:pt idx="143">
                  <c:v>2.1579198627500356</c:v>
                </c:pt>
                <c:pt idx="144">
                  <c:v>2.0908342711619512</c:v>
                </c:pt>
                <c:pt idx="145">
                  <c:v>2.0326934251189455</c:v>
                </c:pt>
                <c:pt idx="146">
                  <c:v>1.9454821560544362</c:v>
                </c:pt>
                <c:pt idx="147">
                  <c:v>1.8672156325350047</c:v>
                </c:pt>
                <c:pt idx="148">
                  <c:v>1.7934214817881122</c:v>
                </c:pt>
                <c:pt idx="149">
                  <c:v>1.744225381290184</c:v>
                </c:pt>
                <c:pt idx="150">
                  <c:v>1.7710596179254177</c:v>
                </c:pt>
                <c:pt idx="151">
                  <c:v>1.6122903845002854</c:v>
                </c:pt>
                <c:pt idx="152">
                  <c:v>1.4579935238476924</c:v>
                </c:pt>
                <c:pt idx="153">
                  <c:v>1.3998526778046863</c:v>
                </c:pt>
                <c:pt idx="154">
                  <c:v>1.3797270003282611</c:v>
                </c:pt>
                <c:pt idx="155">
                  <c:v>1.3640736956243746</c:v>
                </c:pt>
                <c:pt idx="156">
                  <c:v>1.3596013228518358</c:v>
                </c:pt>
                <c:pt idx="157">
                  <c:v>1.3148775951264464</c:v>
                </c:pt>
                <c:pt idx="158">
                  <c:v>1.3618375092381052</c:v>
                </c:pt>
                <c:pt idx="159">
                  <c:v>1.3797270003282611</c:v>
                </c:pt>
                <c:pt idx="160">
                  <c:v>1.3886717458733389</c:v>
                </c:pt>
                <c:pt idx="161">
                  <c:v>1.3484203909204884</c:v>
                </c:pt>
                <c:pt idx="162">
                  <c:v>1.3036966631950992</c:v>
                </c:pt>
                <c:pt idx="163">
                  <c:v>1.254500562697171</c:v>
                </c:pt>
                <c:pt idx="164">
                  <c:v>1.2053044621992426</c:v>
                </c:pt>
                <c:pt idx="165">
                  <c:v>1.1002037020445776</c:v>
                </c:pt>
                <c:pt idx="166">
                  <c:v>1.0375904832290326</c:v>
                </c:pt>
                <c:pt idx="167">
                  <c:v>0.94814302777825388</c:v>
                </c:pt>
                <c:pt idx="168">
                  <c:v>0.89671074089405611</c:v>
                </c:pt>
                <c:pt idx="169">
                  <c:v>0.87243214584313056</c:v>
                </c:pt>
                <c:pt idx="170">
                  <c:v>0.85837611712943662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C8E-49C9-858B-5EEDB0A871FD}"/>
            </c:ext>
          </c:extLst>
        </c:ser>
        <c:ser>
          <c:idx val="0"/>
          <c:order val="5"/>
          <c:tx>
            <c:v>Brasil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Brasil!$A$292:$A$462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Brasil!$C$292:$C$462</c:f>
              <c:numCache>
                <c:formatCode>0.00</c:formatCode>
                <c:ptCount val="171"/>
                <c:pt idx="0">
                  <c:v>3.2864825716116894</c:v>
                </c:pt>
                <c:pt idx="1">
                  <c:v>3.2911556120344563</c:v>
                </c:pt>
                <c:pt idx="2">
                  <c:v>3.2571091746685825</c:v>
                </c:pt>
                <c:pt idx="3">
                  <c:v>3.3318778214328542</c:v>
                </c:pt>
                <c:pt idx="4">
                  <c:v>3.3719324536279998</c:v>
                </c:pt>
                <c:pt idx="5">
                  <c:v>3.4039761593841162</c:v>
                </c:pt>
                <c:pt idx="6">
                  <c:v>3.7043859008477074</c:v>
                </c:pt>
                <c:pt idx="7">
                  <c:v>4.03817450247392</c:v>
                </c:pt>
                <c:pt idx="8">
                  <c:v>4.610288165661248</c:v>
                </c:pt>
                <c:pt idx="9">
                  <c:v>4.7277817534336748</c:v>
                </c:pt>
                <c:pt idx="10">
                  <c:v>4.6857243896287724</c:v>
                </c:pt>
                <c:pt idx="11">
                  <c:v>4.6450021802303745</c:v>
                </c:pt>
                <c:pt idx="12">
                  <c:v>4.6663646507344527</c:v>
                </c:pt>
                <c:pt idx="13">
                  <c:v>4.4040068098562486</c:v>
                </c:pt>
                <c:pt idx="14">
                  <c:v>4.5301789012709568</c:v>
                </c:pt>
                <c:pt idx="15">
                  <c:v>4.4494020596774142</c:v>
                </c:pt>
                <c:pt idx="16">
                  <c:v>4.5041433903441126</c:v>
                </c:pt>
                <c:pt idx="17">
                  <c:v>4.4854512286530452</c:v>
                </c:pt>
                <c:pt idx="18">
                  <c:v>4.5401925593197436</c:v>
                </c:pt>
                <c:pt idx="19">
                  <c:v>4.5842526547344038</c:v>
                </c:pt>
                <c:pt idx="20">
                  <c:v>4.7077544373361029</c:v>
                </c:pt>
                <c:pt idx="21">
                  <c:v>4.6710376911572187</c:v>
                </c:pt>
                <c:pt idx="22">
                  <c:v>4.7725094260515881</c:v>
                </c:pt>
                <c:pt idx="23">
                  <c:v>4.7998800913849369</c:v>
                </c:pt>
                <c:pt idx="24">
                  <c:v>4.9167061019541114</c:v>
                </c:pt>
                <c:pt idx="25">
                  <c:v>4.9313928004256642</c:v>
                </c:pt>
                <c:pt idx="26">
                  <c:v>4.8933408998402763</c:v>
                </c:pt>
                <c:pt idx="27">
                  <c:v>4.9400713040679465</c:v>
                </c:pt>
                <c:pt idx="28">
                  <c:v>4.9554255797427516</c:v>
                </c:pt>
                <c:pt idx="29">
                  <c:v>5.0068290243931886</c:v>
                </c:pt>
                <c:pt idx="30">
                  <c:v>4.9847989766858589</c:v>
                </c:pt>
                <c:pt idx="31">
                  <c:v>4.9634365061817807</c:v>
                </c:pt>
                <c:pt idx="32">
                  <c:v>4.9607661973687716</c:v>
                </c:pt>
                <c:pt idx="33">
                  <c:v>4.9414064584744501</c:v>
                </c:pt>
                <c:pt idx="34">
                  <c:v>4.8385995691735779</c:v>
                </c:pt>
                <c:pt idx="35">
                  <c:v>4.9187088335638691</c:v>
                </c:pt>
                <c:pt idx="36">
                  <c:v>4.7177680953848879</c:v>
                </c:pt>
                <c:pt idx="37">
                  <c:v>4.6930677388645492</c:v>
                </c:pt>
                <c:pt idx="38">
                  <c:v>4.720438404197898</c:v>
                </c:pt>
                <c:pt idx="39">
                  <c:v>4.8138992126532374</c:v>
                </c:pt>
                <c:pt idx="40">
                  <c:v>4.864635080100423</c:v>
                </c:pt>
                <c:pt idx="41">
                  <c:v>4.944076767287461</c:v>
                </c:pt>
                <c:pt idx="42">
                  <c:v>4.9767880502468298</c:v>
                </c:pt>
                <c:pt idx="43">
                  <c:v>5.0201805684582368</c:v>
                </c:pt>
                <c:pt idx="44">
                  <c:v>5.1476878142794513</c:v>
                </c:pt>
                <c:pt idx="45">
                  <c:v>5.0755894763281884</c:v>
                </c:pt>
                <c:pt idx="46">
                  <c:v>4.9534228481329947</c:v>
                </c:pt>
                <c:pt idx="47">
                  <c:v>4.8332589515475579</c:v>
                </c:pt>
                <c:pt idx="48">
                  <c:v>4.8439401867995979</c:v>
                </c:pt>
                <c:pt idx="49">
                  <c:v>4.8572917308646444</c:v>
                </c:pt>
                <c:pt idx="50">
                  <c:v>4.9701122782143061</c:v>
                </c:pt>
                <c:pt idx="51">
                  <c:v>4.8459429184093548</c:v>
                </c:pt>
                <c:pt idx="52">
                  <c:v>4.9200439879703737</c:v>
                </c:pt>
                <c:pt idx="53">
                  <c:v>5.0662433954826547</c:v>
                </c:pt>
                <c:pt idx="54">
                  <c:v>5.251829857986829</c:v>
                </c:pt>
                <c:pt idx="55">
                  <c:v>5.3679882913527512</c:v>
                </c:pt>
                <c:pt idx="56">
                  <c:v>5.3873480302470709</c:v>
                </c:pt>
                <c:pt idx="57">
                  <c:v>5.503506463612994</c:v>
                </c:pt>
                <c:pt idx="58">
                  <c:v>5.6330164410439636</c:v>
                </c:pt>
                <c:pt idx="59">
                  <c:v>5.7258096722960508</c:v>
                </c:pt>
                <c:pt idx="60">
                  <c:v>5.89604185912542</c:v>
                </c:pt>
                <c:pt idx="61">
                  <c:v>6.2178140710930885</c:v>
                </c:pt>
                <c:pt idx="62">
                  <c:v>6.3232912692069716</c:v>
                </c:pt>
                <c:pt idx="63">
                  <c:v>6.6323795143128441</c:v>
                </c:pt>
                <c:pt idx="64">
                  <c:v>6.7452000616625041</c:v>
                </c:pt>
                <c:pt idx="65">
                  <c:v>6.98886574084964</c:v>
                </c:pt>
                <c:pt idx="66">
                  <c:v>7.1283893763293955</c:v>
                </c:pt>
                <c:pt idx="67">
                  <c:v>7.3493574306059486</c:v>
                </c:pt>
                <c:pt idx="68">
                  <c:v>7.6003664590288604</c:v>
                </c:pt>
                <c:pt idx="69">
                  <c:v>7.9568526855656554</c:v>
                </c:pt>
                <c:pt idx="70">
                  <c:v>8.2345648021186655</c:v>
                </c:pt>
                <c:pt idx="71">
                  <c:v>8.5296339259562348</c:v>
                </c:pt>
                <c:pt idx="72">
                  <c:v>8.5570045912895853</c:v>
                </c:pt>
                <c:pt idx="73">
                  <c:v>8.6037349955172555</c:v>
                </c:pt>
                <c:pt idx="74">
                  <c:v>9.1838595851436118</c:v>
                </c:pt>
                <c:pt idx="75">
                  <c:v>9.4255225327209917</c:v>
                </c:pt>
                <c:pt idx="76">
                  <c:v>9.7533029395179334</c:v>
                </c:pt>
                <c:pt idx="77">
                  <c:v>10.153181684266135</c:v>
                </c:pt>
                <c:pt idx="78">
                  <c:v>10.447583230900454</c:v>
                </c:pt>
                <c:pt idx="79">
                  <c:v>10.5563983150306</c:v>
                </c:pt>
                <c:pt idx="80">
                  <c:v>10.774028483290889</c:v>
                </c:pt>
                <c:pt idx="81">
                  <c:v>11.047735136624384</c:v>
                </c:pt>
                <c:pt idx="82">
                  <c:v>10.621153303746084</c:v>
                </c:pt>
                <c:pt idx="83">
                  <c:v>10.656534895518464</c:v>
                </c:pt>
                <c:pt idx="84">
                  <c:v>11.213961860234239</c:v>
                </c:pt>
                <c:pt idx="85">
                  <c:v>11.881539063486663</c:v>
                </c:pt>
                <c:pt idx="86">
                  <c:v>12.12587231987705</c:v>
                </c:pt>
                <c:pt idx="87">
                  <c:v>12.310791205177972</c:v>
                </c:pt>
                <c:pt idx="88">
                  <c:v>12.663939545698506</c:v>
                </c:pt>
                <c:pt idx="89">
                  <c:v>13.905633143748016</c:v>
                </c:pt>
                <c:pt idx="90">
                  <c:v>14.567869729374422</c:v>
                </c:pt>
                <c:pt idx="91">
                  <c:v>14.081873525406657</c:v>
                </c:pt>
                <c:pt idx="92">
                  <c:v>13.113219003487389</c:v>
                </c:pt>
                <c:pt idx="93">
                  <c:v>12.835506886934379</c:v>
                </c:pt>
                <c:pt idx="94">
                  <c:v>12.607863060625302</c:v>
                </c:pt>
                <c:pt idx="95">
                  <c:v>12.884907599975058</c:v>
                </c:pt>
                <c:pt idx="96">
                  <c:v>12.85820451184496</c:v>
                </c:pt>
                <c:pt idx="97">
                  <c:v>13.178641569406127</c:v>
                </c:pt>
                <c:pt idx="98">
                  <c:v>13.693343593113745</c:v>
                </c:pt>
                <c:pt idx="99">
                  <c:v>14.113249653959521</c:v>
                </c:pt>
                <c:pt idx="100">
                  <c:v>14.489095619390636</c:v>
                </c:pt>
                <c:pt idx="101">
                  <c:v>14.7</c:v>
                </c:pt>
                <c:pt idx="102">
                  <c:v>14.338223171455589</c:v>
                </c:pt>
                <c:pt idx="103">
                  <c:v>14.091219606252192</c:v>
                </c:pt>
                <c:pt idx="104">
                  <c:v>13.631258913211271</c:v>
                </c:pt>
                <c:pt idx="105">
                  <c:v>13.372238958349328</c:v>
                </c:pt>
                <c:pt idx="106">
                  <c:v>13.581190622967338</c:v>
                </c:pt>
                <c:pt idx="107">
                  <c:v>13.483724351292485</c:v>
                </c:pt>
                <c:pt idx="108">
                  <c:v>13.394936583259913</c:v>
                </c:pt>
                <c:pt idx="109">
                  <c:v>13.06982648527598</c:v>
                </c:pt>
                <c:pt idx="110">
                  <c:v>13.078504988918262</c:v>
                </c:pt>
                <c:pt idx="111">
                  <c:v>12.055109136332295</c:v>
                </c:pt>
                <c:pt idx="112">
                  <c:v>11.794086449860595</c:v>
                </c:pt>
                <c:pt idx="113">
                  <c:v>11.892220298738701</c:v>
                </c:pt>
                <c:pt idx="114">
                  <c:v>11.657233123193848</c:v>
                </c:pt>
                <c:pt idx="115">
                  <c:v>11.518377064917344</c:v>
                </c:pt>
                <c:pt idx="116">
                  <c:v>11.361496422153024</c:v>
                </c:pt>
                <c:pt idx="117">
                  <c:v>11.155215066348026</c:v>
                </c:pt>
                <c:pt idx="118">
                  <c:v>11.805435262315886</c:v>
                </c:pt>
                <c:pt idx="119">
                  <c:v>11.592478134478364</c:v>
                </c:pt>
                <c:pt idx="120">
                  <c:v>11.312095709112345</c:v>
                </c:pt>
                <c:pt idx="121">
                  <c:v>11.243335257177344</c:v>
                </c:pt>
                <c:pt idx="122">
                  <c:v>11.139193213469968</c:v>
                </c:pt>
                <c:pt idx="123">
                  <c:v>11.059083949079675</c:v>
                </c:pt>
                <c:pt idx="124">
                  <c:v>10.824096773534823</c:v>
                </c:pt>
                <c:pt idx="125">
                  <c:v>10.523019454867978</c:v>
                </c:pt>
                <c:pt idx="126">
                  <c:v>10.235961257469436</c:v>
                </c:pt>
                <c:pt idx="127">
                  <c:v>9.9328812071928336</c:v>
                </c:pt>
                <c:pt idx="128">
                  <c:v>9.8140524650139032</c:v>
                </c:pt>
                <c:pt idx="129">
                  <c:v>9.7513002079081748</c:v>
                </c:pt>
                <c:pt idx="130">
                  <c:v>9.3140371397778363</c:v>
                </c:pt>
                <c:pt idx="131">
                  <c:v>9.1024151663468178</c:v>
                </c:pt>
                <c:pt idx="132">
                  <c:v>8.9909297734036624</c:v>
                </c:pt>
                <c:pt idx="133">
                  <c:v>9.0216383247532743</c:v>
                </c:pt>
                <c:pt idx="134">
                  <c:v>8.9448669463792445</c:v>
                </c:pt>
                <c:pt idx="135">
                  <c:v>8.9528778728182736</c:v>
                </c:pt>
                <c:pt idx="136">
                  <c:v>8.8841174208832729</c:v>
                </c:pt>
                <c:pt idx="137">
                  <c:v>9.0189680159402634</c:v>
                </c:pt>
                <c:pt idx="138">
                  <c:v>9.1171018648183715</c:v>
                </c:pt>
                <c:pt idx="139">
                  <c:v>9.1304534088834206</c:v>
                </c:pt>
                <c:pt idx="140">
                  <c:v>9.1331237176964297</c:v>
                </c:pt>
                <c:pt idx="141">
                  <c:v>9.0076192034849729</c:v>
                </c:pt>
                <c:pt idx="142">
                  <c:v>8.8901256157125452</c:v>
                </c:pt>
                <c:pt idx="143">
                  <c:v>8.8927959245255561</c:v>
                </c:pt>
                <c:pt idx="144">
                  <c:v>8.6658196754197316</c:v>
                </c:pt>
                <c:pt idx="145">
                  <c:v>8.5035984150293924</c:v>
                </c:pt>
                <c:pt idx="146">
                  <c:v>8.3981212169155075</c:v>
                </c:pt>
                <c:pt idx="147">
                  <c:v>8.5022632606228861</c:v>
                </c:pt>
                <c:pt idx="148">
                  <c:v>8.5776994845904113</c:v>
                </c:pt>
                <c:pt idx="149">
                  <c:v>8.587045565435945</c:v>
                </c:pt>
                <c:pt idx="150">
                  <c:v>8.6337759696636169</c:v>
                </c:pt>
                <c:pt idx="151">
                  <c:v>8.7906566124279344</c:v>
                </c:pt>
                <c:pt idx="152">
                  <c:v>8.8634225275824488</c:v>
                </c:pt>
                <c:pt idx="153">
                  <c:v>8.4875765621513324</c:v>
                </c:pt>
                <c:pt idx="154">
                  <c:v>7.8754082667688605</c:v>
                </c:pt>
                <c:pt idx="155">
                  <c:v>7.6597808301183274</c:v>
                </c:pt>
                <c:pt idx="156">
                  <c:v>7.6591132529150743</c:v>
                </c:pt>
                <c:pt idx="157">
                  <c:v>7.7592498334029374</c:v>
                </c:pt>
                <c:pt idx="158">
                  <c:v>7.7392225173053646</c:v>
                </c:pt>
                <c:pt idx="159">
                  <c:v>7.8834191932078888</c:v>
                </c:pt>
                <c:pt idx="160">
                  <c:v>8.4321676542813826</c:v>
                </c:pt>
                <c:pt idx="161">
                  <c:v>8.9408614831597308</c:v>
                </c:pt>
                <c:pt idx="162">
                  <c:v>9.1731783498915735</c:v>
                </c:pt>
                <c:pt idx="163">
                  <c:v>9.344078113924196</c:v>
                </c:pt>
                <c:pt idx="164">
                  <c:v>9.2219114857290005</c:v>
                </c:pt>
                <c:pt idx="165">
                  <c:v>9.2819934340217198</c:v>
                </c:pt>
                <c:pt idx="166">
                  <c:v>9.4649095877128833</c:v>
                </c:pt>
                <c:pt idx="167">
                  <c:v>9.3360671874851668</c:v>
                </c:pt>
                <c:pt idx="168">
                  <c:v>9.5223212271925934</c:v>
                </c:pt>
                <c:pt idx="169">
                  <c:v>9.6985616088512341</c:v>
                </c:pt>
                <c:pt idx="170">
                  <c:v>9.6291335797129811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8E-49C9-858B-5EEDB0A871FD}"/>
            </c:ext>
          </c:extLst>
        </c:ser>
        <c:ser>
          <c:idx val="1"/>
          <c:order val="6"/>
          <c:tx>
            <c:v>Argentina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Argentina!$A$306:$A$476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Argentina!$L$306:$L$476</c:f>
              <c:numCache>
                <c:formatCode>0.00</c:formatCode>
                <c:ptCount val="171"/>
                <c:pt idx="0">
                  <c:v>2.8097915729501719</c:v>
                </c:pt>
                <c:pt idx="1">
                  <c:v>2.7377456351822191</c:v>
                </c:pt>
                <c:pt idx="2">
                  <c:v>2.6061834879537829</c:v>
                </c:pt>
                <c:pt idx="3">
                  <c:v>2.3994429708805258</c:v>
                </c:pt>
                <c:pt idx="4">
                  <c:v>2.4025754029573938</c:v>
                </c:pt>
                <c:pt idx="5">
                  <c:v>2.5466672784932998</c:v>
                </c:pt>
                <c:pt idx="6">
                  <c:v>2.7471429314128217</c:v>
                </c:pt>
                <c:pt idx="7">
                  <c:v>2.9883402013316211</c:v>
                </c:pt>
                <c:pt idx="8">
                  <c:v>3.2639942240959638</c:v>
                </c:pt>
                <c:pt idx="9">
                  <c:v>3.1731536938668055</c:v>
                </c:pt>
                <c:pt idx="10">
                  <c:v>3.1950807184048782</c:v>
                </c:pt>
                <c:pt idx="11">
                  <c:v>3.329775297710182</c:v>
                </c:pt>
                <c:pt idx="12">
                  <c:v>3.1543591014056003</c:v>
                </c:pt>
                <c:pt idx="13">
                  <c:v>3.1418293730981297</c:v>
                </c:pt>
                <c:pt idx="14">
                  <c:v>2.9883402013316211</c:v>
                </c:pt>
                <c:pt idx="15">
                  <c:v>2.7502753634896893</c:v>
                </c:pt>
                <c:pt idx="16">
                  <c:v>2.8567780541031849</c:v>
                </c:pt>
                <c:pt idx="17">
                  <c:v>3.6900049865499476</c:v>
                </c:pt>
                <c:pt idx="18">
                  <c:v>3.8153022696246488</c:v>
                </c:pt>
                <c:pt idx="19">
                  <c:v>3.8622887507776613</c:v>
                </c:pt>
                <c:pt idx="20">
                  <c:v>3.8528914545470592</c:v>
                </c:pt>
                <c:pt idx="21">
                  <c:v>4.2225184396174269</c:v>
                </c:pt>
                <c:pt idx="22">
                  <c:v>4.5169670548429748</c:v>
                </c:pt>
                <c:pt idx="23">
                  <c:v>4.4480535491518891</c:v>
                </c:pt>
                <c:pt idx="24">
                  <c:v>3.7651833563947683</c:v>
                </c:pt>
                <c:pt idx="25">
                  <c:v>3.7181968752417554</c:v>
                </c:pt>
                <c:pt idx="26">
                  <c:v>3.8184347017015163</c:v>
                </c:pt>
                <c:pt idx="27">
                  <c:v>3.9030103677769392</c:v>
                </c:pt>
                <c:pt idx="28">
                  <c:v>3.7589184922410328</c:v>
                </c:pt>
                <c:pt idx="29">
                  <c:v>3.7401238997798281</c:v>
                </c:pt>
                <c:pt idx="30">
                  <c:v>3.5928995921670541</c:v>
                </c:pt>
                <c:pt idx="31">
                  <c:v>3.8059049733940462</c:v>
                </c:pt>
                <c:pt idx="32">
                  <c:v>3.6743428261656099</c:v>
                </c:pt>
                <c:pt idx="33">
                  <c:v>3.4582050128617507</c:v>
                </c:pt>
                <c:pt idx="34">
                  <c:v>3.4425428524774127</c:v>
                </c:pt>
                <c:pt idx="35">
                  <c:v>3.7902428130097086</c:v>
                </c:pt>
                <c:pt idx="36">
                  <c:v>3.6931374186268147</c:v>
                </c:pt>
                <c:pt idx="37">
                  <c:v>3.7495211960104307</c:v>
                </c:pt>
                <c:pt idx="38">
                  <c:v>3.5991644563207892</c:v>
                </c:pt>
                <c:pt idx="39">
                  <c:v>3.5709725676289814</c:v>
                </c:pt>
                <c:pt idx="40">
                  <c:v>3.5553104072446438</c:v>
                </c:pt>
                <c:pt idx="41">
                  <c:v>3.6774752582424775</c:v>
                </c:pt>
                <c:pt idx="42">
                  <c:v>3.2702590882496985</c:v>
                </c:pt>
                <c:pt idx="43">
                  <c:v>3.376761778863195</c:v>
                </c:pt>
                <c:pt idx="44">
                  <c:v>3.3360401618639166</c:v>
                </c:pt>
                <c:pt idx="45">
                  <c:v>2.9100293994099333</c:v>
                </c:pt>
                <c:pt idx="46">
                  <c:v>2.7126861785672784</c:v>
                </c:pt>
                <c:pt idx="47">
                  <c:v>2.9507510164092112</c:v>
                </c:pt>
                <c:pt idx="48">
                  <c:v>3.0791807315607791</c:v>
                </c:pt>
                <c:pt idx="49">
                  <c:v>3.0415915466383696</c:v>
                </c:pt>
                <c:pt idx="50">
                  <c:v>2.9256915597942705</c:v>
                </c:pt>
                <c:pt idx="51">
                  <c:v>3.0133996579465609</c:v>
                </c:pt>
                <c:pt idx="52">
                  <c:v>3.2326699033272881</c:v>
                </c:pt>
                <c:pt idx="53">
                  <c:v>3.376761778863195</c:v>
                </c:pt>
                <c:pt idx="54">
                  <c:v>3.2389347674810236</c:v>
                </c:pt>
                <c:pt idx="55">
                  <c:v>2.9382212881017407</c:v>
                </c:pt>
                <c:pt idx="56">
                  <c:v>2.7784672521814966</c:v>
                </c:pt>
                <c:pt idx="57">
                  <c:v>2.5811240313388426</c:v>
                </c:pt>
                <c:pt idx="58">
                  <c:v>2.4025754029573938</c:v>
                </c:pt>
                <c:pt idx="59">
                  <c:v>2.2490862311908848</c:v>
                </c:pt>
                <c:pt idx="60">
                  <c:v>2.1363186764236537</c:v>
                </c:pt>
                <c:pt idx="61">
                  <c:v>2.5153429577246245</c:v>
                </c:pt>
                <c:pt idx="62">
                  <c:v>2.6594348332605313</c:v>
                </c:pt>
                <c:pt idx="63">
                  <c:v>2.8097915729501719</c:v>
                </c:pt>
                <c:pt idx="64">
                  <c:v>2.8943672390255957</c:v>
                </c:pt>
                <c:pt idx="65">
                  <c:v>2.8661753503337879</c:v>
                </c:pt>
                <c:pt idx="66">
                  <c:v>3.2702590882496985</c:v>
                </c:pt>
                <c:pt idx="67">
                  <c:v>3.320378001479579</c:v>
                </c:pt>
                <c:pt idx="68">
                  <c:v>2.8379834616419797</c:v>
                </c:pt>
                <c:pt idx="69">
                  <c:v>2.6594348332605313</c:v>
                </c:pt>
                <c:pt idx="70">
                  <c:v>2.4871510690328171</c:v>
                </c:pt>
                <c:pt idx="71">
                  <c:v>2.4307672916492011</c:v>
                </c:pt>
                <c:pt idx="72">
                  <c:v>2.474621340725347</c:v>
                </c:pt>
                <c:pt idx="73">
                  <c:v>2.2396889349602822</c:v>
                </c:pt>
                <c:pt idx="74">
                  <c:v>2.4558267482641418</c:v>
                </c:pt>
                <c:pt idx="75">
                  <c:v>2.7314807710284836</c:v>
                </c:pt>
                <c:pt idx="76">
                  <c:v>2.7972618446427018</c:v>
                </c:pt>
                <c:pt idx="77">
                  <c:v>2.8129240050270399</c:v>
                </c:pt>
                <c:pt idx="78">
                  <c:v>2.7283483389516165</c:v>
                </c:pt>
                <c:pt idx="79">
                  <c:v>2.7408780672590867</c:v>
                </c:pt>
                <c:pt idx="80">
                  <c:v>2.6155807841843859</c:v>
                </c:pt>
                <c:pt idx="81">
                  <c:v>2.4652240444947444</c:v>
                </c:pt>
                <c:pt idx="82">
                  <c:v>2.2396889349602822</c:v>
                </c:pt>
                <c:pt idx="83">
                  <c:v>2.2114970462684749</c:v>
                </c:pt>
                <c:pt idx="84">
                  <c:v>2.3775159463424536</c:v>
                </c:pt>
                <c:pt idx="85">
                  <c:v>2.6656996974142659</c:v>
                </c:pt>
                <c:pt idx="86">
                  <c:v>2.8317185974882451</c:v>
                </c:pt>
                <c:pt idx="87">
                  <c:v>2.9444861522554757</c:v>
                </c:pt>
                <c:pt idx="88">
                  <c:v>2.8599104861800524</c:v>
                </c:pt>
                <c:pt idx="89">
                  <c:v>2.8567780541031849</c:v>
                </c:pt>
                <c:pt idx="90">
                  <c:v>2.6594348332605313</c:v>
                </c:pt>
                <c:pt idx="91">
                  <c:v>2.4683564765716119</c:v>
                </c:pt>
                <c:pt idx="92">
                  <c:v>2.3117348727282354</c:v>
                </c:pt>
                <c:pt idx="93">
                  <c:v>2.3493240576506453</c:v>
                </c:pt>
                <c:pt idx="94">
                  <c:v>2.6938915861060737</c:v>
                </c:pt>
                <c:pt idx="95">
                  <c:v>2.8129240050270399</c:v>
                </c:pt>
                <c:pt idx="96">
                  <c:v>3.0509888428689718</c:v>
                </c:pt>
                <c:pt idx="97">
                  <c:v>3.6994022827805502</c:v>
                </c:pt>
                <c:pt idx="98">
                  <c:v>4.1567373660032088</c:v>
                </c:pt>
                <c:pt idx="99">
                  <c:v>4.8270778304528594</c:v>
                </c:pt>
                <c:pt idx="100">
                  <c:v>4.949242681450694</c:v>
                </c:pt>
                <c:pt idx="101">
                  <c:v>4.6547940662251461</c:v>
                </c:pt>
                <c:pt idx="102">
                  <c:v>4.8239453983759919</c:v>
                </c:pt>
                <c:pt idx="103">
                  <c:v>5.3564588514434721</c:v>
                </c:pt>
                <c:pt idx="104">
                  <c:v>5.6477750345921516</c:v>
                </c:pt>
                <c:pt idx="105">
                  <c:v>5.4316372212882928</c:v>
                </c:pt>
                <c:pt idx="106">
                  <c:v>4.7518994606080396</c:v>
                </c:pt>
                <c:pt idx="107">
                  <c:v>4.5388940793810475</c:v>
                </c:pt>
                <c:pt idx="108">
                  <c:v>4.7581643247617746</c:v>
                </c:pt>
                <c:pt idx="109">
                  <c:v>5.0682751003716593</c:v>
                </c:pt>
                <c:pt idx="110">
                  <c:v>4.8270778304528594</c:v>
                </c:pt>
                <c:pt idx="111">
                  <c:v>5.3094723702904592</c:v>
                </c:pt>
                <c:pt idx="112">
                  <c:v>6.5530479048068671</c:v>
                </c:pt>
                <c:pt idx="113">
                  <c:v>7.2359180975639887</c:v>
                </c:pt>
                <c:pt idx="114">
                  <c:v>7.567955897711947</c:v>
                </c:pt>
                <c:pt idx="115">
                  <c:v>8.1787801527011155</c:v>
                </c:pt>
                <c:pt idx="116">
                  <c:v>8.7927368397671497</c:v>
                </c:pt>
                <c:pt idx="117">
                  <c:v>8.9712854681486007</c:v>
                </c:pt>
                <c:pt idx="118">
                  <c:v>9.0464638379934197</c:v>
                </c:pt>
                <c:pt idx="119">
                  <c:v>8.4231098546967811</c:v>
                </c:pt>
                <c:pt idx="120">
                  <c:v>8.2132369055466565</c:v>
                </c:pt>
                <c:pt idx="121">
                  <c:v>8.1693828564705111</c:v>
                </c:pt>
                <c:pt idx="122">
                  <c:v>8.4732287679266616</c:v>
                </c:pt>
                <c:pt idx="123">
                  <c:v>8.1537206960861734</c:v>
                </c:pt>
                <c:pt idx="124">
                  <c:v>9.1404368002994438</c:v>
                </c:pt>
                <c:pt idx="125">
                  <c:v>8.6298503717700381</c:v>
                </c:pt>
                <c:pt idx="126">
                  <c:v>9.4192232551406541</c:v>
                </c:pt>
                <c:pt idx="127">
                  <c:v>9.2281448984517365</c:v>
                </c:pt>
                <c:pt idx="128">
                  <c:v>9.6259637722139111</c:v>
                </c:pt>
                <c:pt idx="129">
                  <c:v>9.4881367608317415</c:v>
                </c:pt>
                <c:pt idx="130">
                  <c:v>9.738731326981144</c:v>
                </c:pt>
                <c:pt idx="131">
                  <c:v>9.2156151701442663</c:v>
                </c:pt>
                <c:pt idx="132">
                  <c:v>9.3691043419107736</c:v>
                </c:pt>
                <c:pt idx="133">
                  <c:v>9.3377800211420983</c:v>
                </c:pt>
                <c:pt idx="134">
                  <c:v>10.05823939882163</c:v>
                </c:pt>
                <c:pt idx="135">
                  <c:v>10.014385349745485</c:v>
                </c:pt>
                <c:pt idx="136">
                  <c:v>10.042577238437293</c:v>
                </c:pt>
                <c:pt idx="137">
                  <c:v>10.838214985961645</c:v>
                </c:pt>
                <c:pt idx="138">
                  <c:v>10.83195012180791</c:v>
                </c:pt>
                <c:pt idx="139">
                  <c:v>10.791228504808634</c:v>
                </c:pt>
                <c:pt idx="140">
                  <c:v>11.082544687957313</c:v>
                </c:pt>
                <c:pt idx="141">
                  <c:v>10.759904184039957</c:v>
                </c:pt>
                <c:pt idx="142">
                  <c:v>11.091941984187915</c:v>
                </c:pt>
                <c:pt idx="143">
                  <c:v>10.816287961423573</c:v>
                </c:pt>
                <c:pt idx="144">
                  <c:v>10.290039372509828</c:v>
                </c:pt>
                <c:pt idx="145">
                  <c:v>10.409071791430796</c:v>
                </c:pt>
                <c:pt idx="146">
                  <c:v>10.763036616116825</c:v>
                </c:pt>
                <c:pt idx="147">
                  <c:v>10.343290717816576</c:v>
                </c:pt>
                <c:pt idx="148">
                  <c:v>10.712917702886944</c:v>
                </c:pt>
                <c:pt idx="149">
                  <c:v>10.628342036811521</c:v>
                </c:pt>
                <c:pt idx="150">
                  <c:v>11.317477093722376</c:v>
                </c:pt>
                <c:pt idx="151">
                  <c:v>11.5179527466419</c:v>
                </c:pt>
                <c:pt idx="152">
                  <c:v>11.690236510869612</c:v>
                </c:pt>
                <c:pt idx="153">
                  <c:v>11.709031103330819</c:v>
                </c:pt>
                <c:pt idx="154">
                  <c:v>11.646382461793467</c:v>
                </c:pt>
                <c:pt idx="155">
                  <c:v>11.774812176945035</c:v>
                </c:pt>
                <c:pt idx="156">
                  <c:v>11.771679744868168</c:v>
                </c:pt>
                <c:pt idx="157">
                  <c:v>12.069260792170585</c:v>
                </c:pt>
                <c:pt idx="158">
                  <c:v>12.322987790396853</c:v>
                </c:pt>
                <c:pt idx="159">
                  <c:v>12.379371567780469</c:v>
                </c:pt>
                <c:pt idx="160">
                  <c:v>12.742733688697102</c:v>
                </c:pt>
                <c:pt idx="161">
                  <c:v>13.209466068150364</c:v>
                </c:pt>
                <c:pt idx="162">
                  <c:v>13.181274179458555</c:v>
                </c:pt>
                <c:pt idx="163">
                  <c:v>12.933812045386022</c:v>
                </c:pt>
                <c:pt idx="164">
                  <c:v>12.789720169850117</c:v>
                </c:pt>
                <c:pt idx="165">
                  <c:v>12.366841839472999</c:v>
                </c:pt>
                <c:pt idx="166">
                  <c:v>12.495271554624567</c:v>
                </c:pt>
                <c:pt idx="167">
                  <c:v>12.053598631786244</c:v>
                </c:pt>
                <c:pt idx="168">
                  <c:v>11.336271686183581</c:v>
                </c:pt>
                <c:pt idx="169">
                  <c:v>11.486628425873224</c:v>
                </c:pt>
                <c:pt idx="170">
                  <c:v>11.589998684409853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8E-49C9-858B-5EEDB0A871FD}"/>
            </c:ext>
          </c:extLst>
        </c:ser>
        <c:ser>
          <c:idx val="2"/>
          <c:order val="7"/>
          <c:tx>
            <c:v>Chile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Chile!$A$315:$A$485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Chile!$M$315:$M$485</c:f>
              <c:numCache>
                <c:formatCode>0.00</c:formatCode>
                <c:ptCount val="171"/>
                <c:pt idx="0">
                  <c:v>2.245577984781733</c:v>
                </c:pt>
                <c:pt idx="1">
                  <c:v>2.3794203812256773</c:v>
                </c:pt>
                <c:pt idx="2">
                  <c:v>2.409163135990998</c:v>
                </c:pt>
                <c:pt idx="3">
                  <c:v>2.409163135990998</c:v>
                </c:pt>
                <c:pt idx="4">
                  <c:v>2.2307066073990724</c:v>
                </c:pt>
                <c:pt idx="5">
                  <c:v>2.3571133151516865</c:v>
                </c:pt>
                <c:pt idx="6">
                  <c:v>2.2678850508557238</c:v>
                </c:pt>
                <c:pt idx="7">
                  <c:v>2.3348062490776957</c:v>
                </c:pt>
                <c:pt idx="8">
                  <c:v>2.3273705603863655</c:v>
                </c:pt>
                <c:pt idx="9">
                  <c:v>2.4463415794476493</c:v>
                </c:pt>
                <c:pt idx="10">
                  <c:v>2.9370970330754456</c:v>
                </c:pt>
                <c:pt idx="11">
                  <c:v>2.9296613443841153</c:v>
                </c:pt>
                <c:pt idx="12">
                  <c:v>2.8850472122361337</c:v>
                </c:pt>
                <c:pt idx="13">
                  <c:v>2.8329973913968218</c:v>
                </c:pt>
                <c:pt idx="14">
                  <c:v>2.9370970330754456</c:v>
                </c:pt>
                <c:pt idx="15">
                  <c:v>2.9594040991494359</c:v>
                </c:pt>
                <c:pt idx="16">
                  <c:v>2.8329973913968218</c:v>
                </c:pt>
                <c:pt idx="17">
                  <c:v>2.8627401461621429</c:v>
                </c:pt>
                <c:pt idx="18">
                  <c:v>2.9073542783101241</c:v>
                </c:pt>
                <c:pt idx="19">
                  <c:v>2.8999185896187938</c:v>
                </c:pt>
                <c:pt idx="20">
                  <c:v>3.0337609860627381</c:v>
                </c:pt>
                <c:pt idx="21">
                  <c:v>3.1006821842847105</c:v>
                </c:pt>
                <c:pt idx="22">
                  <c:v>3.1155535616673706</c:v>
                </c:pt>
                <c:pt idx="23">
                  <c:v>3.3906740432465901</c:v>
                </c:pt>
                <c:pt idx="24">
                  <c:v>3.360931288481269</c:v>
                </c:pt>
                <c:pt idx="25">
                  <c:v>3.3460599110986089</c:v>
                </c:pt>
                <c:pt idx="26">
                  <c:v>3.3163171563332878</c:v>
                </c:pt>
                <c:pt idx="27">
                  <c:v>3.5096450623078739</c:v>
                </c:pt>
                <c:pt idx="28">
                  <c:v>3.5022093736165441</c:v>
                </c:pt>
                <c:pt idx="29">
                  <c:v>3.6063090152951673</c:v>
                </c:pt>
                <c:pt idx="30">
                  <c:v>3.8591224308003946</c:v>
                </c:pt>
                <c:pt idx="31">
                  <c:v>4.0004005159356701</c:v>
                </c:pt>
                <c:pt idx="32">
                  <c:v>3.9855291385530092</c:v>
                </c:pt>
                <c:pt idx="33">
                  <c:v>3.9855291385530092</c:v>
                </c:pt>
                <c:pt idx="34">
                  <c:v>4.1416786010709448</c:v>
                </c:pt>
                <c:pt idx="35">
                  <c:v>4.0970644689229623</c:v>
                </c:pt>
                <c:pt idx="36">
                  <c:v>4.1342429123796141</c:v>
                </c:pt>
                <c:pt idx="37">
                  <c:v>3.8814294968743863</c:v>
                </c:pt>
                <c:pt idx="38">
                  <c:v>3.8591224308003946</c:v>
                </c:pt>
                <c:pt idx="39">
                  <c:v>3.9037365629483771</c:v>
                </c:pt>
                <c:pt idx="40">
                  <c:v>3.9334793177136973</c:v>
                </c:pt>
                <c:pt idx="41">
                  <c:v>3.9483506950963583</c:v>
                </c:pt>
                <c:pt idx="42">
                  <c:v>3.9929648272443394</c:v>
                </c:pt>
                <c:pt idx="43">
                  <c:v>4.0747574028489728</c:v>
                </c:pt>
                <c:pt idx="44">
                  <c:v>4.2160354879842465</c:v>
                </c:pt>
                <c:pt idx="45">
                  <c:v>4.2234711766755764</c:v>
                </c:pt>
                <c:pt idx="46">
                  <c:v>4.1639856671449351</c:v>
                </c:pt>
                <c:pt idx="47">
                  <c:v>4.1193715349969535</c:v>
                </c:pt>
                <c:pt idx="48">
                  <c:v>3.9855291385530092</c:v>
                </c:pt>
                <c:pt idx="49">
                  <c:v>4.1045001576142939</c:v>
                </c:pt>
                <c:pt idx="50">
                  <c:v>3.9483506950963583</c:v>
                </c:pt>
                <c:pt idx="51">
                  <c:v>3.7252800343564507</c:v>
                </c:pt>
                <c:pt idx="52">
                  <c:v>3.732715723047781</c:v>
                </c:pt>
                <c:pt idx="53">
                  <c:v>3.7698941665044328</c:v>
                </c:pt>
                <c:pt idx="54">
                  <c:v>3.8219439873437437</c:v>
                </c:pt>
                <c:pt idx="55">
                  <c:v>3.8070726099610832</c:v>
                </c:pt>
                <c:pt idx="56">
                  <c:v>3.7401514117391113</c:v>
                </c:pt>
                <c:pt idx="57">
                  <c:v>3.732715723047781</c:v>
                </c:pt>
                <c:pt idx="58">
                  <c:v>3.9409150064050276</c:v>
                </c:pt>
                <c:pt idx="59">
                  <c:v>3.9706577611703486</c:v>
                </c:pt>
                <c:pt idx="60">
                  <c:v>3.9632220724790184</c:v>
                </c:pt>
                <c:pt idx="61">
                  <c:v>3.9483506950963583</c:v>
                </c:pt>
                <c:pt idx="62">
                  <c:v>3.9260436290223675</c:v>
                </c:pt>
                <c:pt idx="63">
                  <c:v>3.9260436290223675</c:v>
                </c:pt>
                <c:pt idx="64">
                  <c:v>3.9557863837876885</c:v>
                </c:pt>
                <c:pt idx="65">
                  <c:v>3.7550227891217718</c:v>
                </c:pt>
                <c:pt idx="66">
                  <c:v>3.7401514117391113</c:v>
                </c:pt>
                <c:pt idx="67">
                  <c:v>3.7029729682824599</c:v>
                </c:pt>
                <c:pt idx="68">
                  <c:v>3.732715723047781</c:v>
                </c:pt>
                <c:pt idx="69">
                  <c:v>3.8963008742570464</c:v>
                </c:pt>
                <c:pt idx="70">
                  <c:v>3.8888651855657157</c:v>
                </c:pt>
                <c:pt idx="71">
                  <c:v>4.2085997992929176</c:v>
                </c:pt>
                <c:pt idx="72">
                  <c:v>4.4391061487241545</c:v>
                </c:pt>
                <c:pt idx="73">
                  <c:v>4.5283344130201169</c:v>
                </c:pt>
                <c:pt idx="74">
                  <c:v>4.5134630356374554</c:v>
                </c:pt>
                <c:pt idx="75">
                  <c:v>4.5357701017114476</c:v>
                </c:pt>
                <c:pt idx="76">
                  <c:v>4.6547411207727309</c:v>
                </c:pt>
                <c:pt idx="77">
                  <c:v>4.7290980076860336</c:v>
                </c:pt>
                <c:pt idx="78">
                  <c:v>4.5060273469461265</c:v>
                </c:pt>
                <c:pt idx="79">
                  <c:v>4.4985916582547967</c:v>
                </c:pt>
                <c:pt idx="80">
                  <c:v>4.3647492618108519</c:v>
                </c:pt>
                <c:pt idx="81">
                  <c:v>4.4242347713414931</c:v>
                </c:pt>
                <c:pt idx="82">
                  <c:v>4.3573135731195212</c:v>
                </c:pt>
                <c:pt idx="83">
                  <c:v>3.9855291385530092</c:v>
                </c:pt>
                <c:pt idx="84">
                  <c:v>3.7178443456651209</c:v>
                </c:pt>
                <c:pt idx="85">
                  <c:v>3.5170807509992041</c:v>
                </c:pt>
                <c:pt idx="86">
                  <c:v>3.5319521283818647</c:v>
                </c:pt>
                <c:pt idx="87">
                  <c:v>5.2867746595358014</c:v>
                </c:pt>
                <c:pt idx="88">
                  <c:v>5.3760029238317646</c:v>
                </c:pt>
                <c:pt idx="89">
                  <c:v>5.4503598107450664</c:v>
                </c:pt>
                <c:pt idx="90">
                  <c:v>5.978293707829514</c:v>
                </c:pt>
                <c:pt idx="91">
                  <c:v>6.2013643685694211</c:v>
                </c:pt>
                <c:pt idx="92">
                  <c:v>6.4764848501486405</c:v>
                </c:pt>
                <c:pt idx="93">
                  <c:v>6.6177629352839151</c:v>
                </c:pt>
                <c:pt idx="94">
                  <c:v>4.5134630356374554</c:v>
                </c:pt>
                <c:pt idx="95">
                  <c:v>4.6621768094640617</c:v>
                </c:pt>
                <c:pt idx="96">
                  <c:v>4.9149902249692898</c:v>
                </c:pt>
                <c:pt idx="97">
                  <c:v>4.8406333380559872</c:v>
                </c:pt>
                <c:pt idx="98">
                  <c:v>5.108318130943875</c:v>
                </c:pt>
                <c:pt idx="99">
                  <c:v>5.1231895083265364</c:v>
                </c:pt>
                <c:pt idx="100">
                  <c:v>5.2198534613138294</c:v>
                </c:pt>
                <c:pt idx="101">
                  <c:v>5.9931650852121745</c:v>
                </c:pt>
                <c:pt idx="102">
                  <c:v>5.8295799340029086</c:v>
                </c:pt>
                <c:pt idx="103">
                  <c:v>5.5916378958803419</c:v>
                </c:pt>
                <c:pt idx="104">
                  <c:v>5.8518870000768999</c:v>
                </c:pt>
                <c:pt idx="105">
                  <c:v>6.0600862834341465</c:v>
                </c:pt>
                <c:pt idx="106">
                  <c:v>6.2608498781000632</c:v>
                </c:pt>
                <c:pt idx="107">
                  <c:v>6.1790573024954307</c:v>
                </c:pt>
                <c:pt idx="108">
                  <c:v>5.9039368209162113</c:v>
                </c:pt>
                <c:pt idx="109">
                  <c:v>5.9411152643728622</c:v>
                </c:pt>
                <c:pt idx="110">
                  <c:v>5.9857293965208447</c:v>
                </c:pt>
                <c:pt idx="111">
                  <c:v>5.6957375375589647</c:v>
                </c:pt>
                <c:pt idx="112">
                  <c:v>5.3388244803751128</c:v>
                </c:pt>
                <c:pt idx="113">
                  <c:v>5.108318130943875</c:v>
                </c:pt>
                <c:pt idx="114">
                  <c:v>5.0488326214132337</c:v>
                </c:pt>
                <c:pt idx="115">
                  <c:v>5.1901107065485084</c:v>
                </c:pt>
                <c:pt idx="116">
                  <c:v>5.2272891500051601</c:v>
                </c:pt>
                <c:pt idx="117">
                  <c:v>5.3536958577577742</c:v>
                </c:pt>
                <c:pt idx="118">
                  <c:v>5.3165174143011225</c:v>
                </c:pt>
                <c:pt idx="119">
                  <c:v>5.2942103482271321</c:v>
                </c:pt>
                <c:pt idx="120">
                  <c:v>5.3165174143011225</c:v>
                </c:pt>
                <c:pt idx="121">
                  <c:v>5.2421605273878198</c:v>
                </c:pt>
                <c:pt idx="122">
                  <c:v>5.0860110648698846</c:v>
                </c:pt>
                <c:pt idx="123">
                  <c:v>5.0265255553392434</c:v>
                </c:pt>
                <c:pt idx="124">
                  <c:v>4.8555047154386477</c:v>
                </c:pt>
                <c:pt idx="125">
                  <c:v>4.8183262719819959</c:v>
                </c:pt>
                <c:pt idx="126">
                  <c:v>4.8406333380559872</c:v>
                </c:pt>
                <c:pt idx="127">
                  <c:v>4.7885835172166757</c:v>
                </c:pt>
                <c:pt idx="128">
                  <c:v>4.8852474702039688</c:v>
                </c:pt>
                <c:pt idx="129">
                  <c:v>4.9001188475866293</c:v>
                </c:pt>
                <c:pt idx="130">
                  <c:v>4.9075545362779591</c:v>
                </c:pt>
                <c:pt idx="131">
                  <c:v>4.8926831588952986</c:v>
                </c:pt>
                <c:pt idx="132">
                  <c:v>4.6473054320814011</c:v>
                </c:pt>
                <c:pt idx="133">
                  <c:v>4.781147828525345</c:v>
                </c:pt>
                <c:pt idx="134">
                  <c:v>4.7067909416120424</c:v>
                </c:pt>
                <c:pt idx="135">
                  <c:v>4.5655128564767677</c:v>
                </c:pt>
                <c:pt idx="136">
                  <c:v>4.5803842338594283</c:v>
                </c:pt>
                <c:pt idx="137">
                  <c:v>4.5283344130201169</c:v>
                </c:pt>
                <c:pt idx="138">
                  <c:v>4.5580771677854379</c:v>
                </c:pt>
                <c:pt idx="139">
                  <c:v>4.8257619606733266</c:v>
                </c:pt>
                <c:pt idx="140">
                  <c:v>4.781147828525345</c:v>
                </c:pt>
                <c:pt idx="141">
                  <c:v>4.848069026747317</c:v>
                </c:pt>
                <c:pt idx="142">
                  <c:v>5.1008824422525461</c:v>
                </c:pt>
                <c:pt idx="143">
                  <c:v>4.5655128564767677</c:v>
                </c:pt>
                <c:pt idx="144">
                  <c:v>4.6101269886247493</c:v>
                </c:pt>
                <c:pt idx="145">
                  <c:v>4.6621768094640617</c:v>
                </c:pt>
                <c:pt idx="146">
                  <c:v>4.7588407624513547</c:v>
                </c:pt>
                <c:pt idx="147">
                  <c:v>4.7439693850686933</c:v>
                </c:pt>
                <c:pt idx="148">
                  <c:v>4.9149902249692898</c:v>
                </c:pt>
                <c:pt idx="149">
                  <c:v>4.8331976493646573</c:v>
                </c:pt>
                <c:pt idx="150">
                  <c:v>5.5916378958803419</c:v>
                </c:pt>
                <c:pt idx="151">
                  <c:v>5.6436877167196533</c:v>
                </c:pt>
                <c:pt idx="152">
                  <c:v>5.6585590941023138</c:v>
                </c:pt>
                <c:pt idx="153">
                  <c:v>5.8667583774595595</c:v>
                </c:pt>
                <c:pt idx="154">
                  <c:v>5.7106089149416253</c:v>
                </c:pt>
                <c:pt idx="155">
                  <c:v>5.718044603632956</c:v>
                </c:pt>
                <c:pt idx="156">
                  <c:v>5.718044603632956</c:v>
                </c:pt>
                <c:pt idx="157">
                  <c:v>5.6362520280283226</c:v>
                </c:pt>
                <c:pt idx="158">
                  <c:v>5.6511234054109831</c:v>
                </c:pt>
                <c:pt idx="159">
                  <c:v>5.6213806506456629</c:v>
                </c:pt>
                <c:pt idx="160">
                  <c:v>5.5098453202757085</c:v>
                </c:pt>
                <c:pt idx="161">
                  <c:v>5.7700944244722674</c:v>
                </c:pt>
                <c:pt idx="162">
                  <c:v>5.6734304714849744</c:v>
                </c:pt>
                <c:pt idx="163">
                  <c:v>5.7254802923242858</c:v>
                </c:pt>
                <c:pt idx="164">
                  <c:v>5.5470237637323603</c:v>
                </c:pt>
                <c:pt idx="165">
                  <c:v>5.6585590941023138</c:v>
                </c:pt>
                <c:pt idx="166">
                  <c:v>5.8072728679289183</c:v>
                </c:pt>
                <c:pt idx="167">
                  <c:v>5.9559866417555236</c:v>
                </c:pt>
                <c:pt idx="168">
                  <c:v>5.8518870000768999</c:v>
                </c:pt>
                <c:pt idx="169">
                  <c:v>6.0452149060514859</c:v>
                </c:pt>
                <c:pt idx="170">
                  <c:v>5.9931650852121745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8E-49C9-858B-5EEDB0A871FD}"/>
            </c:ext>
          </c:extLst>
        </c:ser>
        <c:ser>
          <c:idx val="3"/>
          <c:order val="8"/>
          <c:tx>
            <c:v>Equador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Equador!$A$307:$A$477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Equador!$M$307:$M$477</c:f>
              <c:numCache>
                <c:formatCode>0.00</c:formatCode>
                <c:ptCount val="171"/>
                <c:pt idx="0">
                  <c:v>0.53506121156162179</c:v>
                </c:pt>
                <c:pt idx="1">
                  <c:v>0.55103318802614787</c:v>
                </c:pt>
                <c:pt idx="2">
                  <c:v>0.53506121156162179</c:v>
                </c:pt>
                <c:pt idx="3">
                  <c:v>0.5989491174197259</c:v>
                </c:pt>
                <c:pt idx="4">
                  <c:v>0.81457079969082724</c:v>
                </c:pt>
                <c:pt idx="5">
                  <c:v>0.98227655256835056</c:v>
                </c:pt>
                <c:pt idx="6">
                  <c:v>0.9902625408006136</c:v>
                </c:pt>
                <c:pt idx="7">
                  <c:v>0.9104026584779833</c:v>
                </c:pt>
                <c:pt idx="8">
                  <c:v>0.94234661140703546</c:v>
                </c:pt>
                <c:pt idx="9">
                  <c:v>0.94234661140703546</c:v>
                </c:pt>
                <c:pt idx="10">
                  <c:v>0.91838864671024634</c:v>
                </c:pt>
                <c:pt idx="11">
                  <c:v>0.7426969056004602</c:v>
                </c:pt>
                <c:pt idx="12">
                  <c:v>0.66283702327783001</c:v>
                </c:pt>
                <c:pt idx="13">
                  <c:v>0.7027669644391451</c:v>
                </c:pt>
                <c:pt idx="14">
                  <c:v>0.86248672908440538</c:v>
                </c:pt>
                <c:pt idx="15">
                  <c:v>1.1100523642845588</c:v>
                </c:pt>
                <c:pt idx="16">
                  <c:v>1.1340103289813477</c:v>
                </c:pt>
                <c:pt idx="17">
                  <c:v>1.1020663760522957</c:v>
                </c:pt>
                <c:pt idx="18">
                  <c:v>1.4853938112009204</c:v>
                </c:pt>
                <c:pt idx="19">
                  <c:v>1.6610855523107066</c:v>
                </c:pt>
                <c:pt idx="20">
                  <c:v>2.2360767050336436</c:v>
                </c:pt>
                <c:pt idx="21">
                  <c:v>2.3079505991240103</c:v>
                </c:pt>
                <c:pt idx="22">
                  <c:v>2.2360767050336436</c:v>
                </c:pt>
                <c:pt idx="23">
                  <c:v>2.4277404226079558</c:v>
                </c:pt>
                <c:pt idx="24">
                  <c:v>2.5315582696273751</c:v>
                </c:pt>
                <c:pt idx="25">
                  <c:v>2.283992634427221</c:v>
                </c:pt>
                <c:pt idx="26">
                  <c:v>2.1322588580142248</c:v>
                </c:pt>
                <c:pt idx="27">
                  <c:v>1.9166371757431231</c:v>
                </c:pt>
                <c:pt idx="28">
                  <c:v>1.9166371757431231</c:v>
                </c:pt>
                <c:pt idx="29">
                  <c:v>2.0364269992270683</c:v>
                </c:pt>
                <c:pt idx="30">
                  <c:v>1.8846932228140709</c:v>
                </c:pt>
                <c:pt idx="31">
                  <c:v>2.0044830462980161</c:v>
                </c:pt>
                <c:pt idx="32">
                  <c:v>1.9725390933689642</c:v>
                </c:pt>
                <c:pt idx="33">
                  <c:v>1.9565671169044379</c:v>
                </c:pt>
                <c:pt idx="34">
                  <c:v>1.6131696229171286</c:v>
                </c:pt>
                <c:pt idx="35">
                  <c:v>1.4374778818073424</c:v>
                </c:pt>
                <c:pt idx="36">
                  <c:v>1.2218561995362409</c:v>
                </c:pt>
                <c:pt idx="37">
                  <c:v>1.2218561995362409</c:v>
                </c:pt>
                <c:pt idx="38">
                  <c:v>0.98227655256835056</c:v>
                </c:pt>
                <c:pt idx="39">
                  <c:v>1.3656039877169752</c:v>
                </c:pt>
                <c:pt idx="40">
                  <c:v>1.3336600347879231</c:v>
                </c:pt>
                <c:pt idx="41">
                  <c:v>1.6451135758461806</c:v>
                </c:pt>
                <c:pt idx="42">
                  <c:v>1.900665199278597</c:v>
                </c:pt>
                <c:pt idx="43">
                  <c:v>2.1162868815496982</c:v>
                </c:pt>
                <c:pt idx="44">
                  <c:v>2.4676703637692707</c:v>
                </c:pt>
                <c:pt idx="45">
                  <c:v>2.7312079754339504</c:v>
                </c:pt>
                <c:pt idx="46">
                  <c:v>2.4437123990724818</c:v>
                </c:pt>
                <c:pt idx="47">
                  <c:v>2.2201047285691176</c:v>
                </c:pt>
                <c:pt idx="48">
                  <c:v>2.1562168227110132</c:v>
                </c:pt>
                <c:pt idx="49">
                  <c:v>2.028441010994805</c:v>
                </c:pt>
                <c:pt idx="50">
                  <c:v>1.9485811286721748</c:v>
                </c:pt>
                <c:pt idx="51">
                  <c:v>1.7169874699365475</c:v>
                </c:pt>
                <c:pt idx="52">
                  <c:v>1.5333097405944982</c:v>
                </c:pt>
                <c:pt idx="53">
                  <c:v>1.3975479406460272</c:v>
                </c:pt>
                <c:pt idx="54">
                  <c:v>1.9166371757431231</c:v>
                </c:pt>
                <c:pt idx="55">
                  <c:v>1.7968473522591781</c:v>
                </c:pt>
                <c:pt idx="56">
                  <c:v>1.90865118751086</c:v>
                </c:pt>
                <c:pt idx="57">
                  <c:v>2.1242728697819611</c:v>
                </c:pt>
                <c:pt idx="58">
                  <c:v>2.1961467638723282</c:v>
                </c:pt>
                <c:pt idx="59">
                  <c:v>2.2760066461949586</c:v>
                </c:pt>
                <c:pt idx="60">
                  <c:v>2.2600346697304325</c:v>
                </c:pt>
                <c:pt idx="61">
                  <c:v>2.2919786226594847</c:v>
                </c:pt>
                <c:pt idx="62">
                  <c:v>2.3159365873562741</c:v>
                </c:pt>
                <c:pt idx="63">
                  <c:v>2.2680206579626954</c:v>
                </c:pt>
                <c:pt idx="64">
                  <c:v>1.9246231639753859</c:v>
                </c:pt>
                <c:pt idx="65">
                  <c:v>1.8208053169559666</c:v>
                </c:pt>
                <c:pt idx="66">
                  <c:v>1.6850435170074956</c:v>
                </c:pt>
                <c:pt idx="67">
                  <c:v>1.7489314228655997</c:v>
                </c:pt>
                <c:pt idx="68">
                  <c:v>1.4694218347363943</c:v>
                </c:pt>
                <c:pt idx="69">
                  <c:v>1.3496320112524489</c:v>
                </c:pt>
                <c:pt idx="70">
                  <c:v>1.5652536935235504</c:v>
                </c:pt>
                <c:pt idx="71">
                  <c:v>1.5572677052912873</c:v>
                </c:pt>
                <c:pt idx="72">
                  <c:v>1.5732396817558132</c:v>
                </c:pt>
                <c:pt idx="73">
                  <c:v>1.5732396817558132</c:v>
                </c:pt>
                <c:pt idx="74">
                  <c:v>1.5173377641299723</c:v>
                </c:pt>
                <c:pt idx="75">
                  <c:v>1.5572677052912873</c:v>
                </c:pt>
                <c:pt idx="76">
                  <c:v>1.6371275876139173</c:v>
                </c:pt>
                <c:pt idx="77">
                  <c:v>1.7489314228655997</c:v>
                </c:pt>
                <c:pt idx="78">
                  <c:v>1.7569174110978627</c:v>
                </c:pt>
                <c:pt idx="79">
                  <c:v>1.7169874699365475</c:v>
                </c:pt>
                <c:pt idx="80">
                  <c:v>1.900665199278597</c:v>
                </c:pt>
                <c:pt idx="81">
                  <c:v>1.9565671169044379</c:v>
                </c:pt>
                <c:pt idx="82">
                  <c:v>1.9166371757431231</c:v>
                </c:pt>
                <c:pt idx="83">
                  <c:v>1.98851106983349</c:v>
                </c:pt>
                <c:pt idx="84">
                  <c:v>1.7569174110978627</c:v>
                </c:pt>
                <c:pt idx="85">
                  <c:v>1.9485811286721748</c:v>
                </c:pt>
                <c:pt idx="86">
                  <c:v>2.2919786226594847</c:v>
                </c:pt>
                <c:pt idx="87">
                  <c:v>2.1402448462464871</c:v>
                </c:pt>
                <c:pt idx="88">
                  <c:v>2.2041327521045915</c:v>
                </c:pt>
                <c:pt idx="89">
                  <c:v>2.4516983873047447</c:v>
                </c:pt>
                <c:pt idx="90">
                  <c:v>2.3558665285175886</c:v>
                </c:pt>
                <c:pt idx="91">
                  <c:v>2.2201047285691176</c:v>
                </c:pt>
                <c:pt idx="92">
                  <c:v>1.9964970580657531</c:v>
                </c:pt>
                <c:pt idx="93">
                  <c:v>1.7409454346333366</c:v>
                </c:pt>
                <c:pt idx="94">
                  <c:v>1.9246231639753859</c:v>
                </c:pt>
                <c:pt idx="95">
                  <c:v>1.7888613640269149</c:v>
                </c:pt>
                <c:pt idx="96">
                  <c:v>1.6770575287752325</c:v>
                </c:pt>
                <c:pt idx="97">
                  <c:v>1.900665199278597</c:v>
                </c:pt>
                <c:pt idx="98">
                  <c:v>1.9805250816012272</c:v>
                </c:pt>
                <c:pt idx="99">
                  <c:v>2.7631519283630026</c:v>
                </c:pt>
                <c:pt idx="100">
                  <c:v>2.6912780342726355</c:v>
                </c:pt>
                <c:pt idx="101">
                  <c:v>2.4836423402337968</c:v>
                </c:pt>
                <c:pt idx="102">
                  <c:v>2.771137916595265</c:v>
                </c:pt>
                <c:pt idx="103">
                  <c:v>2.7391939636662133</c:v>
                </c:pt>
                <c:pt idx="104">
                  <c:v>2.9867595988663664</c:v>
                </c:pt>
                <c:pt idx="105">
                  <c:v>2.9548156459373143</c:v>
                </c:pt>
                <c:pt idx="106">
                  <c:v>2.9228716930082626</c:v>
                </c:pt>
                <c:pt idx="107">
                  <c:v>3.2742551752278346</c:v>
                </c:pt>
                <c:pt idx="108">
                  <c:v>3.2343252340665201</c:v>
                </c:pt>
                <c:pt idx="109">
                  <c:v>3.138493375279364</c:v>
                </c:pt>
                <c:pt idx="110">
                  <c:v>3.2263392458342572</c:v>
                </c:pt>
                <c:pt idx="111">
                  <c:v>3.801330398557194</c:v>
                </c:pt>
                <c:pt idx="112">
                  <c:v>4.2645177160284495</c:v>
                </c:pt>
                <c:pt idx="113">
                  <c:v>4.128755916079978</c:v>
                </c:pt>
                <c:pt idx="114">
                  <c:v>3.7853584220926675</c:v>
                </c:pt>
                <c:pt idx="115">
                  <c:v>4.7676349746610187</c:v>
                </c:pt>
                <c:pt idx="116">
                  <c:v>5.1509624098096429</c:v>
                </c:pt>
                <c:pt idx="117">
                  <c:v>5.3186681626871657</c:v>
                </c:pt>
                <c:pt idx="118">
                  <c:v>4.6877750923383879</c:v>
                </c:pt>
                <c:pt idx="119">
                  <c:v>4.5440273041576535</c:v>
                </c:pt>
                <c:pt idx="120">
                  <c:v>4.5200693394608651</c:v>
                </c:pt>
                <c:pt idx="121">
                  <c:v>4.4961113747640766</c:v>
                </c:pt>
                <c:pt idx="122">
                  <c:v>3.7134845280023008</c:v>
                </c:pt>
                <c:pt idx="123">
                  <c:v>3.7853584220926675</c:v>
                </c:pt>
                <c:pt idx="124">
                  <c:v>3.4898768574989365</c:v>
                </c:pt>
                <c:pt idx="125">
                  <c:v>3.7214705162345636</c:v>
                </c:pt>
                <c:pt idx="126">
                  <c:v>3.433974939873095</c:v>
                </c:pt>
                <c:pt idx="127">
                  <c:v>3.2982131399246239</c:v>
                </c:pt>
                <c:pt idx="128">
                  <c:v>3.8492463279507718</c:v>
                </c:pt>
                <c:pt idx="129">
                  <c:v>3.8093163867894568</c:v>
                </c:pt>
                <c:pt idx="130">
                  <c:v>3.3780730222472544</c:v>
                </c:pt>
                <c:pt idx="131">
                  <c:v>3.5298067986602515</c:v>
                </c:pt>
                <c:pt idx="132">
                  <c:v>3.3860590104795172</c:v>
                </c:pt>
                <c:pt idx="133">
                  <c:v>3.6176526692151443</c:v>
                </c:pt>
                <c:pt idx="134">
                  <c:v>4.4324630485529397</c:v>
                </c:pt>
                <c:pt idx="135">
                  <c:v>3.8069205903197778</c:v>
                </c:pt>
                <c:pt idx="136">
                  <c:v>4.3435789995278524</c:v>
                </c:pt>
                <c:pt idx="137">
                  <c:v>4.7181218476209876</c:v>
                </c:pt>
                <c:pt idx="138">
                  <c:v>5.0311725863256971</c:v>
                </c:pt>
                <c:pt idx="139">
                  <c:v>4.6342689711822267</c:v>
                </c:pt>
                <c:pt idx="140">
                  <c:v>4.7348924229087404</c:v>
                </c:pt>
                <c:pt idx="141">
                  <c:v>3.8963636585211239</c:v>
                </c:pt>
                <c:pt idx="142">
                  <c:v>3.2263392458342572</c:v>
                </c:pt>
                <c:pt idx="143">
                  <c:v>2.6673200695758461</c:v>
                </c:pt>
                <c:pt idx="144">
                  <c:v>2.7950958812920543</c:v>
                </c:pt>
                <c:pt idx="145">
                  <c:v>2.6593340813435828</c:v>
                </c:pt>
                <c:pt idx="146">
                  <c:v>2.6753060578081089</c:v>
                </c:pt>
                <c:pt idx="147">
                  <c:v>2.4037824579111668</c:v>
                </c:pt>
                <c:pt idx="148">
                  <c:v>2.4357264108402186</c:v>
                </c:pt>
                <c:pt idx="149">
                  <c:v>2.8110678577565804</c:v>
                </c:pt>
                <c:pt idx="150">
                  <c:v>2.8909277400792108</c:v>
                </c:pt>
                <c:pt idx="151">
                  <c:v>3.138493375279364</c:v>
                </c:pt>
                <c:pt idx="152">
                  <c:v>2.9468296577050519</c:v>
                </c:pt>
                <c:pt idx="153">
                  <c:v>2.7871098930597911</c:v>
                </c:pt>
                <c:pt idx="154">
                  <c:v>2.771137916595265</c:v>
                </c:pt>
                <c:pt idx="155">
                  <c:v>2.2999646108917475</c:v>
                </c:pt>
                <c:pt idx="156">
                  <c:v>2.1083008933174354</c:v>
                </c:pt>
                <c:pt idx="157">
                  <c:v>1.932609152207649</c:v>
                </c:pt>
                <c:pt idx="158">
                  <c:v>1.6850435170074956</c:v>
                </c:pt>
                <c:pt idx="159">
                  <c:v>1.7728893875623888</c:v>
                </c:pt>
                <c:pt idx="160">
                  <c:v>1.940595140439912</c:v>
                </c:pt>
                <c:pt idx="161">
                  <c:v>1.932609152207649</c:v>
                </c:pt>
                <c:pt idx="162">
                  <c:v>1.9565671169044379</c:v>
                </c:pt>
                <c:pt idx="163">
                  <c:v>1.90865118751086</c:v>
                </c:pt>
                <c:pt idx="164">
                  <c:v>1.8926792110463337</c:v>
                </c:pt>
                <c:pt idx="165">
                  <c:v>1.8367772934204927</c:v>
                </c:pt>
                <c:pt idx="166">
                  <c:v>1.9964970580657531</c:v>
                </c:pt>
                <c:pt idx="167">
                  <c:v>1.8048333404914407</c:v>
                </c:pt>
                <c:pt idx="168">
                  <c:v>1.8926792110463337</c:v>
                </c:pt>
                <c:pt idx="169">
                  <c:v>2.2121187403368543</c:v>
                </c:pt>
                <c:pt idx="170">
                  <c:v>2.0444129874593311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8E-49C9-858B-5EEDB0A871FD}"/>
            </c:ext>
          </c:extLst>
        </c:ser>
        <c:ser>
          <c:idx val="4"/>
          <c:order val="9"/>
          <c:tx>
            <c:v>União Europeia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UE!$A$8:$A$178</c:f>
              <c:numCache>
                <c:formatCode>m/d/yyyy</c:formatCode>
                <c:ptCount val="17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</c:numCache>
            </c:numRef>
          </c:xVal>
          <c:yVal>
            <c:numRef>
              <c:f>UE!$E$8:$E$178</c:f>
              <c:numCache>
                <c:formatCode>0.00</c:formatCode>
                <c:ptCount val="171"/>
                <c:pt idx="0">
                  <c:v>6.7344350298495179</c:v>
                </c:pt>
                <c:pt idx="1">
                  <c:v>6.7542412521279047</c:v>
                </c:pt>
                <c:pt idx="2">
                  <c:v>6.7449770513847893</c:v>
                </c:pt>
                <c:pt idx="3">
                  <c:v>6.7660610944553294</c:v>
                </c:pt>
                <c:pt idx="4">
                  <c:v>6.7309210226710947</c:v>
                </c:pt>
                <c:pt idx="5">
                  <c:v>6.5057051080539559</c:v>
                </c:pt>
                <c:pt idx="6">
                  <c:v>6.6376401048438547</c:v>
                </c:pt>
                <c:pt idx="7">
                  <c:v>7.193172694232798</c:v>
                </c:pt>
                <c:pt idx="8">
                  <c:v>7.4832380140517518</c:v>
                </c:pt>
                <c:pt idx="9">
                  <c:v>7.5388232185104487</c:v>
                </c:pt>
                <c:pt idx="10">
                  <c:v>7.5324341145496794</c:v>
                </c:pt>
                <c:pt idx="11">
                  <c:v>7.4720570821204042</c:v>
                </c:pt>
                <c:pt idx="12">
                  <c:v>7.6349792331200366</c:v>
                </c:pt>
                <c:pt idx="13">
                  <c:v>7.7218710469865073</c:v>
                </c:pt>
                <c:pt idx="14">
                  <c:v>7.559587806382952</c:v>
                </c:pt>
                <c:pt idx="15">
                  <c:v>7.6100617276730347</c:v>
                </c:pt>
                <c:pt idx="16">
                  <c:v>7.6161313764357645</c:v>
                </c:pt>
                <c:pt idx="17">
                  <c:v>7.4321251823655921</c:v>
                </c:pt>
                <c:pt idx="18">
                  <c:v>7.5915333261868003</c:v>
                </c:pt>
                <c:pt idx="19">
                  <c:v>7.6592578281709622</c:v>
                </c:pt>
                <c:pt idx="20">
                  <c:v>7.6234788459906513</c:v>
                </c:pt>
                <c:pt idx="21">
                  <c:v>7.7531776563942802</c:v>
                </c:pt>
                <c:pt idx="22">
                  <c:v>7.6075060860887254</c:v>
                </c:pt>
                <c:pt idx="23">
                  <c:v>7.6119784588612642</c:v>
                </c:pt>
                <c:pt idx="24">
                  <c:v>7.8685009828861778</c:v>
                </c:pt>
                <c:pt idx="25">
                  <c:v>7.5599072615809906</c:v>
                </c:pt>
                <c:pt idx="26">
                  <c:v>7.4171107880577827</c:v>
                </c:pt>
                <c:pt idx="27">
                  <c:v>7.5806718494534922</c:v>
                </c:pt>
                <c:pt idx="28">
                  <c:v>7.488988207616444</c:v>
                </c:pt>
                <c:pt idx="29">
                  <c:v>7.6467990754474604</c:v>
                </c:pt>
                <c:pt idx="30">
                  <c:v>7.501446960339945</c:v>
                </c:pt>
                <c:pt idx="31">
                  <c:v>7.5397815841045652</c:v>
                </c:pt>
                <c:pt idx="32">
                  <c:v>7.6809807816375786</c:v>
                </c:pt>
                <c:pt idx="33">
                  <c:v>7.6538270898043086</c:v>
                </c:pt>
                <c:pt idx="34">
                  <c:v>7.3241493254285803</c:v>
                </c:pt>
                <c:pt idx="35">
                  <c:v>7.4675847093478653</c:v>
                </c:pt>
                <c:pt idx="36">
                  <c:v>7.2049925365602219</c:v>
                </c:pt>
                <c:pt idx="37">
                  <c:v>7.2021174397778758</c:v>
                </c:pt>
                <c:pt idx="38">
                  <c:v>7.0698629877899384</c:v>
                </c:pt>
                <c:pt idx="39">
                  <c:v>6.9606093100607733</c:v>
                </c:pt>
                <c:pt idx="40">
                  <c:v>6.828993768468913</c:v>
                </c:pt>
                <c:pt idx="41">
                  <c:v>6.8190906573297205</c:v>
                </c:pt>
                <c:pt idx="42">
                  <c:v>6.5389284486499601</c:v>
                </c:pt>
                <c:pt idx="43">
                  <c:v>6.480787602606954</c:v>
                </c:pt>
                <c:pt idx="44">
                  <c:v>6.4092296382463303</c:v>
                </c:pt>
                <c:pt idx="45">
                  <c:v>6.1578183973900344</c:v>
                </c:pt>
                <c:pt idx="46">
                  <c:v>5.8428355721240779</c:v>
                </c:pt>
                <c:pt idx="47">
                  <c:v>5.7754305253379554</c:v>
                </c:pt>
                <c:pt idx="48">
                  <c:v>5.5882297792873974</c:v>
                </c:pt>
                <c:pt idx="49">
                  <c:v>5.4824901087366555</c:v>
                </c:pt>
                <c:pt idx="50">
                  <c:v>5.3853757285329529</c:v>
                </c:pt>
                <c:pt idx="51">
                  <c:v>5.3352212624409088</c:v>
                </c:pt>
                <c:pt idx="52">
                  <c:v>5.3176512265487919</c:v>
                </c:pt>
                <c:pt idx="53">
                  <c:v>5.2326761438705516</c:v>
                </c:pt>
                <c:pt idx="54">
                  <c:v>5.0515450465827252</c:v>
                </c:pt>
                <c:pt idx="55">
                  <c:v>4.8793586948399756</c:v>
                </c:pt>
                <c:pt idx="56">
                  <c:v>4.8547606445910123</c:v>
                </c:pt>
                <c:pt idx="57">
                  <c:v>4.8860672539987853</c:v>
                </c:pt>
                <c:pt idx="58">
                  <c:v>4.9017205587026709</c:v>
                </c:pt>
                <c:pt idx="59">
                  <c:v>4.895011999543863</c:v>
                </c:pt>
                <c:pt idx="60">
                  <c:v>4.7943836121617363</c:v>
                </c:pt>
                <c:pt idx="61">
                  <c:v>4.8368711535008568</c:v>
                </c:pt>
                <c:pt idx="62">
                  <c:v>4.897248185930132</c:v>
                </c:pt>
                <c:pt idx="63">
                  <c:v>4.8815948812262464</c:v>
                </c:pt>
                <c:pt idx="64">
                  <c:v>4.8681777629086289</c:v>
                </c:pt>
                <c:pt idx="65">
                  <c:v>4.8771225084537067</c:v>
                </c:pt>
                <c:pt idx="66">
                  <c:v>4.8502882718184726</c:v>
                </c:pt>
                <c:pt idx="67">
                  <c:v>4.8838310676125154</c:v>
                </c:pt>
                <c:pt idx="68">
                  <c:v>4.8167454760244315</c:v>
                </c:pt>
                <c:pt idx="69">
                  <c:v>4.834634967114587</c:v>
                </c:pt>
                <c:pt idx="70">
                  <c:v>4.6669209881443772</c:v>
                </c:pt>
                <c:pt idx="71">
                  <c:v>4.7161170886423056</c:v>
                </c:pt>
                <c:pt idx="72">
                  <c:v>4.7832026802303895</c:v>
                </c:pt>
                <c:pt idx="73">
                  <c:v>4.7720217482990428</c:v>
                </c:pt>
                <c:pt idx="74">
                  <c:v>4.7630770027539642</c:v>
                </c:pt>
                <c:pt idx="75">
                  <c:v>4.6937552247796113</c:v>
                </c:pt>
                <c:pt idx="76">
                  <c:v>4.7653131891402332</c:v>
                </c:pt>
                <c:pt idx="77">
                  <c:v>4.7809664938441196</c:v>
                </c:pt>
                <c:pt idx="78">
                  <c:v>4.8391073398871258</c:v>
                </c:pt>
                <c:pt idx="79">
                  <c:v>4.8458158990459346</c:v>
                </c:pt>
                <c:pt idx="80">
                  <c:v>4.9956403869259889</c:v>
                </c:pt>
                <c:pt idx="81">
                  <c:v>5.0716707240591505</c:v>
                </c:pt>
                <c:pt idx="82">
                  <c:v>5.1499372475785821</c:v>
                </c:pt>
                <c:pt idx="83">
                  <c:v>5.2975255490723674</c:v>
                </c:pt>
                <c:pt idx="84">
                  <c:v>5.6709686755793678</c:v>
                </c:pt>
                <c:pt idx="85">
                  <c:v>5.7089838441459486</c:v>
                </c:pt>
                <c:pt idx="86">
                  <c:v>5.7134562169184875</c:v>
                </c:pt>
                <c:pt idx="87">
                  <c:v>5.5904659656736664</c:v>
                </c:pt>
                <c:pt idx="88">
                  <c:v>5.5949383384462053</c:v>
                </c:pt>
                <c:pt idx="89">
                  <c:v>5.7089838441459486</c:v>
                </c:pt>
                <c:pt idx="90">
                  <c:v>5.6195363886951695</c:v>
                </c:pt>
                <c:pt idx="91">
                  <c:v>5.2885808035272888</c:v>
                </c:pt>
                <c:pt idx="92">
                  <c:v>5.315415040162522</c:v>
                </c:pt>
                <c:pt idx="93">
                  <c:v>5.4294605458622653</c:v>
                </c:pt>
                <c:pt idx="94">
                  <c:v>5.279636057982211</c:v>
                </c:pt>
                <c:pt idx="95">
                  <c:v>4.9732785230632945</c:v>
                </c:pt>
                <c:pt idx="96">
                  <c:v>5.0806154696042283</c:v>
                </c:pt>
                <c:pt idx="97">
                  <c:v>5.3869730045231456</c:v>
                </c:pt>
                <c:pt idx="98">
                  <c:v>5.568104101810972</c:v>
                </c:pt>
                <c:pt idx="99">
                  <c:v>5.5815212201285886</c:v>
                </c:pt>
                <c:pt idx="100">
                  <c:v>5.7156924033047574</c:v>
                </c:pt>
                <c:pt idx="101">
                  <c:v>5.9258939236140868</c:v>
                </c:pt>
                <c:pt idx="102">
                  <c:v>6.2903923045760104</c:v>
                </c:pt>
                <c:pt idx="103">
                  <c:v>6.2300152721467343</c:v>
                </c:pt>
                <c:pt idx="104">
                  <c:v>5.9326024827728956</c:v>
                </c:pt>
                <c:pt idx="105">
                  <c:v>5.8096122315280745</c:v>
                </c:pt>
                <c:pt idx="106">
                  <c:v>5.7715970629614937</c:v>
                </c:pt>
                <c:pt idx="107">
                  <c:v>5.5345613060169301</c:v>
                </c:pt>
                <c:pt idx="108">
                  <c:v>5.5233803740855834</c:v>
                </c:pt>
                <c:pt idx="109">
                  <c:v>5.4205158003171876</c:v>
                </c:pt>
                <c:pt idx="110">
                  <c:v>5.3601387678879115</c:v>
                </c:pt>
                <c:pt idx="111">
                  <c:v>5.2729274988234032</c:v>
                </c:pt>
                <c:pt idx="112">
                  <c:v>5.2528018213469769</c:v>
                </c:pt>
                <c:pt idx="113">
                  <c:v>5.2304399574842826</c:v>
                </c:pt>
                <c:pt idx="114">
                  <c:v>5.183480043372624</c:v>
                </c:pt>
                <c:pt idx="115">
                  <c:v>5.0985049606943837</c:v>
                </c:pt>
                <c:pt idx="116">
                  <c:v>5.0180022507886841</c:v>
                </c:pt>
                <c:pt idx="117">
                  <c:v>4.8815948812262464</c:v>
                </c:pt>
                <c:pt idx="118">
                  <c:v>4.8234540351832393</c:v>
                </c:pt>
                <c:pt idx="119">
                  <c:v>4.6535038698267597</c:v>
                </c:pt>
                <c:pt idx="120">
                  <c:v>4.5484031096720958</c:v>
                </c:pt>
                <c:pt idx="121">
                  <c:v>4.4365937903586214</c:v>
                </c:pt>
                <c:pt idx="122">
                  <c:v>4.3068949799549934</c:v>
                </c:pt>
                <c:pt idx="123">
                  <c:v>4.0497335455340036</c:v>
                </c:pt>
                <c:pt idx="124">
                  <c:v>3.9446327853793397</c:v>
                </c:pt>
                <c:pt idx="125">
                  <c:v>3.8395320252246745</c:v>
                </c:pt>
                <c:pt idx="126">
                  <c:v>3.7679740608640517</c:v>
                </c:pt>
                <c:pt idx="127">
                  <c:v>3.727722705911201</c:v>
                </c:pt>
                <c:pt idx="128">
                  <c:v>3.7143055875935844</c:v>
                </c:pt>
                <c:pt idx="129">
                  <c:v>3.6606371143231171</c:v>
                </c:pt>
                <c:pt idx="130">
                  <c:v>3.7165417739798539</c:v>
                </c:pt>
                <c:pt idx="131">
                  <c:v>3.5130488128293322</c:v>
                </c:pt>
                <c:pt idx="132">
                  <c:v>3.3811138160394338</c:v>
                </c:pt>
                <c:pt idx="133">
                  <c:v>3.2245807690005708</c:v>
                </c:pt>
                <c:pt idx="134">
                  <c:v>3.0702839083479776</c:v>
                </c:pt>
                <c:pt idx="135">
                  <c:v>2.97636408012466</c:v>
                </c:pt>
                <c:pt idx="136">
                  <c:v>2.8399567105622228</c:v>
                </c:pt>
                <c:pt idx="137">
                  <c:v>2.7102579001585938</c:v>
                </c:pt>
                <c:pt idx="138">
                  <c:v>2.6454084949567789</c:v>
                </c:pt>
                <c:pt idx="139">
                  <c:v>2.5090011253943421</c:v>
                </c:pt>
                <c:pt idx="140">
                  <c:v>2.4083727380122157</c:v>
                </c:pt>
                <c:pt idx="141">
                  <c:v>2.3412871464241314</c:v>
                </c:pt>
                <c:pt idx="142">
                  <c:v>2.303271977857551</c:v>
                </c:pt>
                <c:pt idx="143">
                  <c:v>2.1579198627500356</c:v>
                </c:pt>
                <c:pt idx="144">
                  <c:v>2.0908342711619512</c:v>
                </c:pt>
                <c:pt idx="145">
                  <c:v>2.0326934251189455</c:v>
                </c:pt>
                <c:pt idx="146">
                  <c:v>1.9454821560544362</c:v>
                </c:pt>
                <c:pt idx="147">
                  <c:v>1.8672156325350047</c:v>
                </c:pt>
                <c:pt idx="148">
                  <c:v>1.7934214817881122</c:v>
                </c:pt>
                <c:pt idx="149">
                  <c:v>1.744225381290184</c:v>
                </c:pt>
                <c:pt idx="150">
                  <c:v>1.7710596179254177</c:v>
                </c:pt>
                <c:pt idx="151">
                  <c:v>1.6122903845002854</c:v>
                </c:pt>
                <c:pt idx="152">
                  <c:v>1.4579935238476924</c:v>
                </c:pt>
                <c:pt idx="153">
                  <c:v>1.3998526778046863</c:v>
                </c:pt>
                <c:pt idx="154">
                  <c:v>1.3797270003282611</c:v>
                </c:pt>
                <c:pt idx="155">
                  <c:v>1.3640736956243746</c:v>
                </c:pt>
                <c:pt idx="156">
                  <c:v>1.3596013228518358</c:v>
                </c:pt>
                <c:pt idx="157">
                  <c:v>1.3148775951264464</c:v>
                </c:pt>
                <c:pt idx="158">
                  <c:v>1.3618375092381052</c:v>
                </c:pt>
                <c:pt idx="159">
                  <c:v>1.3797270003282611</c:v>
                </c:pt>
                <c:pt idx="160">
                  <c:v>1.3886717458733389</c:v>
                </c:pt>
                <c:pt idx="161">
                  <c:v>1.3484203909204884</c:v>
                </c:pt>
                <c:pt idx="162">
                  <c:v>1.3036966631950992</c:v>
                </c:pt>
                <c:pt idx="163">
                  <c:v>1.254500562697171</c:v>
                </c:pt>
                <c:pt idx="164">
                  <c:v>1.2053044621992426</c:v>
                </c:pt>
                <c:pt idx="165">
                  <c:v>1.1002037020445776</c:v>
                </c:pt>
                <c:pt idx="166">
                  <c:v>1.0375904832290326</c:v>
                </c:pt>
                <c:pt idx="167">
                  <c:v>0.94814302777825388</c:v>
                </c:pt>
                <c:pt idx="168">
                  <c:v>0.89671074089405611</c:v>
                </c:pt>
                <c:pt idx="169">
                  <c:v>0.87243214584313056</c:v>
                </c:pt>
                <c:pt idx="170">
                  <c:v>0.85837611712943662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C8E-49C9-858B-5EEDB0A8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60920"/>
        <c:axId val="405254360"/>
      </c:scatterChart>
      <c:valAx>
        <c:axId val="405260920"/>
        <c:scaling>
          <c:orientation val="minMax"/>
          <c:min val="4419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2021</a:t>
                </a:r>
              </a:p>
            </c:rich>
          </c:tx>
          <c:layout>
            <c:manualLayout>
              <c:xMode val="edge"/>
              <c:yMode val="edge"/>
              <c:x val="0.47880777923592882"/>
              <c:y val="0.93632861864489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4360"/>
        <c:crosses val="autoZero"/>
        <c:crossBetween val="midCat"/>
        <c:majorUnit val="30"/>
        <c:minorUnit val="15"/>
      </c:valAx>
      <c:valAx>
        <c:axId val="4052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Mortes por milão hab. (média móvel 7 dias)</a:t>
                </a:r>
              </a:p>
            </c:rich>
          </c:tx>
          <c:layout>
            <c:manualLayout>
              <c:xMode val="edge"/>
              <c:yMode val="edge"/>
              <c:x val="6.0185185185185185E-3"/>
              <c:y val="0.10305270000972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6092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12777777777777777"/>
          <c:y val="5.3159561951307811E-2"/>
          <c:w val="0.22293132108486435"/>
          <c:h val="0.18293689851268591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173945520827"/>
          <c:y val="2.2355070279494897E-2"/>
          <c:w val="0.85221358604711617"/>
          <c:h val="0.88248943176484185"/>
        </c:manualLayout>
      </c:layout>
      <c:scatterChart>
        <c:scatterStyle val="lineMarker"/>
        <c:varyColors val="0"/>
        <c:ser>
          <c:idx val="0"/>
          <c:order val="0"/>
          <c:tx>
            <c:v>Brasil (registrado)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Cálculos!$B$4:$B$161</c:f>
              <c:numCache>
                <c:formatCode>0</c:formatCode>
                <c:ptCount val="158"/>
                <c:pt idx="0">
                  <c:v>942.42857142857144</c:v>
                </c:pt>
                <c:pt idx="1">
                  <c:v>969.42857142857144</c:v>
                </c:pt>
                <c:pt idx="2">
                  <c:v>952.14285714285711</c:v>
                </c:pt>
                <c:pt idx="3">
                  <c:v>963.85714285714289</c:v>
                </c:pt>
                <c:pt idx="4">
                  <c:v>959.85714285714289</c:v>
                </c:pt>
                <c:pt idx="5">
                  <c:v>971.57142857142856</c:v>
                </c:pt>
                <c:pt idx="6">
                  <c:v>981</c:v>
                </c:pt>
                <c:pt idx="7">
                  <c:v>1007.4285714285714</c:v>
                </c:pt>
                <c:pt idx="8">
                  <c:v>999.57142857142856</c:v>
                </c:pt>
                <c:pt idx="9">
                  <c:v>1021.2857142857143</c:v>
                </c:pt>
                <c:pt idx="10">
                  <c:v>1027.1428571428571</c:v>
                </c:pt>
                <c:pt idx="11">
                  <c:v>1052.1428571428571</c:v>
                </c:pt>
                <c:pt idx="12">
                  <c:v>1055.2857142857142</c:v>
                </c:pt>
                <c:pt idx="13">
                  <c:v>1047.1428571428571</c:v>
                </c:pt>
                <c:pt idx="14">
                  <c:v>1057.1428571428571</c:v>
                </c:pt>
                <c:pt idx="15">
                  <c:v>1060.4285714285713</c:v>
                </c:pt>
                <c:pt idx="16">
                  <c:v>1071.4285714285713</c:v>
                </c:pt>
                <c:pt idx="17">
                  <c:v>1066.7142857142858</c:v>
                </c:pt>
                <c:pt idx="18">
                  <c:v>1062.1428571428571</c:v>
                </c:pt>
                <c:pt idx="19">
                  <c:v>1061.5714285714287</c:v>
                </c:pt>
                <c:pt idx="20">
                  <c:v>1057.4285714285713</c:v>
                </c:pt>
                <c:pt idx="21">
                  <c:v>1035.4285714285713</c:v>
                </c:pt>
                <c:pt idx="22">
                  <c:v>1052.5714285714287</c:v>
                </c:pt>
                <c:pt idx="23">
                  <c:v>1009.5714285714286</c:v>
                </c:pt>
                <c:pt idx="24">
                  <c:v>1004.2857142857143</c:v>
                </c:pt>
                <c:pt idx="25">
                  <c:v>1010.1428571428571</c:v>
                </c:pt>
                <c:pt idx="26">
                  <c:v>1030.1428571428571</c:v>
                </c:pt>
                <c:pt idx="27">
                  <c:v>1041</c:v>
                </c:pt>
                <c:pt idx="28">
                  <c:v>1058</c:v>
                </c:pt>
                <c:pt idx="29">
                  <c:v>1065</c:v>
                </c:pt>
                <c:pt idx="30">
                  <c:v>1074.2857142857142</c:v>
                </c:pt>
                <c:pt idx="31">
                  <c:v>1101.5714285714287</c:v>
                </c:pt>
                <c:pt idx="32">
                  <c:v>1086.1428571428571</c:v>
                </c:pt>
                <c:pt idx="33">
                  <c:v>1060</c:v>
                </c:pt>
                <c:pt idx="34">
                  <c:v>1034.2857142857142</c:v>
                </c:pt>
                <c:pt idx="35">
                  <c:v>1036.5714285714287</c:v>
                </c:pt>
                <c:pt idx="36">
                  <c:v>1039.4285714285713</c:v>
                </c:pt>
                <c:pt idx="37">
                  <c:v>1063.5714285714287</c:v>
                </c:pt>
                <c:pt idx="38">
                  <c:v>1037</c:v>
                </c:pt>
                <c:pt idx="39">
                  <c:v>1052.8571428571429</c:v>
                </c:pt>
                <c:pt idx="40">
                  <c:v>1084.1428571428571</c:v>
                </c:pt>
                <c:pt idx="41">
                  <c:v>1123.8571428571429</c:v>
                </c:pt>
                <c:pt idx="42">
                  <c:v>1148.7142857142858</c:v>
                </c:pt>
                <c:pt idx="43">
                  <c:v>1152.8571428571429</c:v>
                </c:pt>
                <c:pt idx="44">
                  <c:v>1177.7142857142858</c:v>
                </c:pt>
                <c:pt idx="45">
                  <c:v>1205.4285714285713</c:v>
                </c:pt>
                <c:pt idx="46">
                  <c:v>1225.2857142857142</c:v>
                </c:pt>
                <c:pt idx="47">
                  <c:v>1261.7142857142858</c:v>
                </c:pt>
                <c:pt idx="48">
                  <c:v>1330.5714285714287</c:v>
                </c:pt>
                <c:pt idx="49">
                  <c:v>1353.1428571428571</c:v>
                </c:pt>
                <c:pt idx="50">
                  <c:v>1419.2857142857142</c:v>
                </c:pt>
                <c:pt idx="51">
                  <c:v>1443.4285714285713</c:v>
                </c:pt>
                <c:pt idx="52">
                  <c:v>1495.5714285714287</c:v>
                </c:pt>
                <c:pt idx="53">
                  <c:v>1525.4285714285713</c:v>
                </c:pt>
                <c:pt idx="54">
                  <c:v>1572.7142857142858</c:v>
                </c:pt>
                <c:pt idx="55">
                  <c:v>1626.4285714285713</c:v>
                </c:pt>
                <c:pt idx="56">
                  <c:v>1702.7142857142858</c:v>
                </c:pt>
                <c:pt idx="57">
                  <c:v>1762.1428571428571</c:v>
                </c:pt>
                <c:pt idx="58">
                  <c:v>1825.2857142857142</c:v>
                </c:pt>
                <c:pt idx="59">
                  <c:v>1831.1428571428571</c:v>
                </c:pt>
                <c:pt idx="60">
                  <c:v>1841.1428571428571</c:v>
                </c:pt>
                <c:pt idx="61">
                  <c:v>1965.2857142857142</c:v>
                </c:pt>
                <c:pt idx="62">
                  <c:v>2017</c:v>
                </c:pt>
                <c:pt idx="63">
                  <c:v>2087.1428571428573</c:v>
                </c:pt>
                <c:pt idx="64">
                  <c:v>2172.7142857142858</c:v>
                </c:pt>
                <c:pt idx="65">
                  <c:v>2235.7142857142858</c:v>
                </c:pt>
                <c:pt idx="66">
                  <c:v>2259</c:v>
                </c:pt>
                <c:pt idx="67">
                  <c:v>2305.5714285714284</c:v>
                </c:pt>
                <c:pt idx="68">
                  <c:v>2364.1428571428573</c:v>
                </c:pt>
                <c:pt idx="69">
                  <c:v>2272.8571428571427</c:v>
                </c:pt>
                <c:pt idx="70">
                  <c:v>2280.4285714285716</c:v>
                </c:pt>
                <c:pt idx="71">
                  <c:v>2399.7142857142858</c:v>
                </c:pt>
                <c:pt idx="72">
                  <c:v>2542.5714285714284</c:v>
                </c:pt>
                <c:pt idx="73">
                  <c:v>2594.8571428571427</c:v>
                </c:pt>
                <c:pt idx="74">
                  <c:v>2634.4285714285716</c:v>
                </c:pt>
                <c:pt idx="75">
                  <c:v>2710</c:v>
                </c:pt>
                <c:pt idx="76">
                  <c:v>2975.7142857142858</c:v>
                </c:pt>
                <c:pt idx="77">
                  <c:v>3117.4285714285716</c:v>
                </c:pt>
                <c:pt idx="78">
                  <c:v>3013.4285714285716</c:v>
                </c:pt>
                <c:pt idx="79">
                  <c:v>2806.1428571428573</c:v>
                </c:pt>
                <c:pt idx="80">
                  <c:v>2746.7142857142858</c:v>
                </c:pt>
                <c:pt idx="81">
                  <c:v>2698</c:v>
                </c:pt>
                <c:pt idx="82">
                  <c:v>2757.2857142857142</c:v>
                </c:pt>
                <c:pt idx="83">
                  <c:v>2751.5714285714284</c:v>
                </c:pt>
                <c:pt idx="84">
                  <c:v>2820.1428571428573</c:v>
                </c:pt>
                <c:pt idx="85">
                  <c:v>2930.2857142857142</c:v>
                </c:pt>
                <c:pt idx="86">
                  <c:v>3020.1428571428573</c:v>
                </c:pt>
                <c:pt idx="87">
                  <c:v>3100.5714285714284</c:v>
                </c:pt>
                <c:pt idx="88">
                  <c:v>3123.5714285714284</c:v>
                </c:pt>
                <c:pt idx="89">
                  <c:v>3068.2857142857142</c:v>
                </c:pt>
                <c:pt idx="90">
                  <c:v>3015.4285714285716</c:v>
                </c:pt>
                <c:pt idx="91">
                  <c:v>2917</c:v>
                </c:pt>
                <c:pt idx="92">
                  <c:v>2861.5714285714284</c:v>
                </c:pt>
                <c:pt idx="93">
                  <c:v>2906.2857142857142</c:v>
                </c:pt>
                <c:pt idx="94">
                  <c:v>2885.4285714285716</c:v>
                </c:pt>
                <c:pt idx="95">
                  <c:v>2866.4285714285716</c:v>
                </c:pt>
                <c:pt idx="96">
                  <c:v>2796.8571428571427</c:v>
                </c:pt>
                <c:pt idx="97">
                  <c:v>2798.7142857142858</c:v>
                </c:pt>
                <c:pt idx="98">
                  <c:v>2579.7142857142858</c:v>
                </c:pt>
                <c:pt idx="99">
                  <c:v>2523.8571428571427</c:v>
                </c:pt>
                <c:pt idx="100">
                  <c:v>2544.8571428571427</c:v>
                </c:pt>
                <c:pt idx="101">
                  <c:v>2494.5714285714284</c:v>
                </c:pt>
                <c:pt idx="102">
                  <c:v>2464.8571428571427</c:v>
                </c:pt>
                <c:pt idx="103">
                  <c:v>2431.2857142857142</c:v>
                </c:pt>
                <c:pt idx="104">
                  <c:v>2387.1428571428573</c:v>
                </c:pt>
                <c:pt idx="105">
                  <c:v>2526.2857142857142</c:v>
                </c:pt>
                <c:pt idx="106">
                  <c:v>2480.7142857142858</c:v>
                </c:pt>
                <c:pt idx="107">
                  <c:v>2420.7142857142858</c:v>
                </c:pt>
                <c:pt idx="108">
                  <c:v>2406</c:v>
                </c:pt>
                <c:pt idx="109">
                  <c:v>2383.7142857142858</c:v>
                </c:pt>
                <c:pt idx="110">
                  <c:v>2366.5714285714284</c:v>
                </c:pt>
                <c:pt idx="111">
                  <c:v>2316.2857142857142</c:v>
                </c:pt>
                <c:pt idx="112">
                  <c:v>2251.8571428571427</c:v>
                </c:pt>
                <c:pt idx="113">
                  <c:v>2190.4285714285716</c:v>
                </c:pt>
                <c:pt idx="114">
                  <c:v>2125.5714285714284</c:v>
                </c:pt>
                <c:pt idx="115">
                  <c:v>2100.1428571428573</c:v>
                </c:pt>
                <c:pt idx="116">
                  <c:v>2086.7142857142858</c:v>
                </c:pt>
                <c:pt idx="117">
                  <c:v>1993.1428571428571</c:v>
                </c:pt>
                <c:pt idx="118">
                  <c:v>1947.8571428571429</c:v>
                </c:pt>
                <c:pt idx="119">
                  <c:v>1924</c:v>
                </c:pt>
                <c:pt idx="120">
                  <c:v>1930.5714285714287</c:v>
                </c:pt>
                <c:pt idx="121">
                  <c:v>1914.1428571428571</c:v>
                </c:pt>
                <c:pt idx="122">
                  <c:v>1915.8571428571429</c:v>
                </c:pt>
                <c:pt idx="123">
                  <c:v>1901.1428571428571</c:v>
                </c:pt>
                <c:pt idx="124">
                  <c:v>1930</c:v>
                </c:pt>
                <c:pt idx="125">
                  <c:v>1951</c:v>
                </c:pt>
                <c:pt idx="126">
                  <c:v>1953.8571428571429</c:v>
                </c:pt>
                <c:pt idx="127">
                  <c:v>1954.4285714285713</c:v>
                </c:pt>
                <c:pt idx="128">
                  <c:v>1927.5714285714287</c:v>
                </c:pt>
                <c:pt idx="129">
                  <c:v>1902.4285714285713</c:v>
                </c:pt>
                <c:pt idx="130">
                  <c:v>1903</c:v>
                </c:pt>
                <c:pt idx="131">
                  <c:v>1854.4285714285713</c:v>
                </c:pt>
                <c:pt idx="132">
                  <c:v>1819.7142857142858</c:v>
                </c:pt>
                <c:pt idx="133">
                  <c:v>1797.1428571428571</c:v>
                </c:pt>
                <c:pt idx="134">
                  <c:v>1819.4285714285713</c:v>
                </c:pt>
                <c:pt idx="135">
                  <c:v>1835.5714285714287</c:v>
                </c:pt>
                <c:pt idx="136">
                  <c:v>1837.5714285714287</c:v>
                </c:pt>
                <c:pt idx="137">
                  <c:v>1847.5714285714287</c:v>
                </c:pt>
                <c:pt idx="138">
                  <c:v>1881.1428571428571</c:v>
                </c:pt>
                <c:pt idx="139">
                  <c:v>1896.7142857142858</c:v>
                </c:pt>
                <c:pt idx="140">
                  <c:v>1816.2857142857142</c:v>
                </c:pt>
                <c:pt idx="141">
                  <c:v>1685.2857142857142</c:v>
                </c:pt>
                <c:pt idx="142">
                  <c:v>1639.1428571428571</c:v>
                </c:pt>
                <c:pt idx="143">
                  <c:v>1639</c:v>
                </c:pt>
                <c:pt idx="144">
                  <c:v>1660.4285714285713</c:v>
                </c:pt>
                <c:pt idx="145">
                  <c:v>1656.1428571428571</c:v>
                </c:pt>
                <c:pt idx="146">
                  <c:v>1687</c:v>
                </c:pt>
                <c:pt idx="147">
                  <c:v>1804.4285714285713</c:v>
                </c:pt>
                <c:pt idx="148">
                  <c:v>1913.2857142857142</c:v>
                </c:pt>
                <c:pt idx="149">
                  <c:v>1963</c:v>
                </c:pt>
                <c:pt idx="150">
                  <c:v>1999.5714285714287</c:v>
                </c:pt>
                <c:pt idx="151">
                  <c:v>1973.4285714285713</c:v>
                </c:pt>
                <c:pt idx="152">
                  <c:v>1986.2857142857142</c:v>
                </c:pt>
                <c:pt idx="153">
                  <c:v>2025.4285714285713</c:v>
                </c:pt>
                <c:pt idx="154">
                  <c:v>1997.8571428571429</c:v>
                </c:pt>
                <c:pt idx="155">
                  <c:v>2037.7142857142858</c:v>
                </c:pt>
                <c:pt idx="156">
                  <c:v>2075.4285714285716</c:v>
                </c:pt>
                <c:pt idx="157">
                  <c:v>2060.5714285714284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E-4676-9F55-2EC9BB86077B}"/>
            </c:ext>
          </c:extLst>
        </c:ser>
        <c:ser>
          <c:idx val="2"/>
          <c:order val="1"/>
          <c:tx>
            <c:v>Chile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Cálculos!$A$4:$A$161</c:f>
              <c:numCache>
                <c:formatCode>d\-mmm</c:formatCode>
                <c:ptCount val="158"/>
                <c:pt idx="0">
                  <c:v>44210</c:v>
                </c:pt>
                <c:pt idx="1">
                  <c:v>44211</c:v>
                </c:pt>
                <c:pt idx="2">
                  <c:v>44212</c:v>
                </c:pt>
                <c:pt idx="3">
                  <c:v>44213</c:v>
                </c:pt>
                <c:pt idx="4">
                  <c:v>44214</c:v>
                </c:pt>
                <c:pt idx="5">
                  <c:v>44215</c:v>
                </c:pt>
                <c:pt idx="6">
                  <c:v>44216</c:v>
                </c:pt>
                <c:pt idx="7">
                  <c:v>44217</c:v>
                </c:pt>
                <c:pt idx="8">
                  <c:v>44218</c:v>
                </c:pt>
                <c:pt idx="9">
                  <c:v>44219</c:v>
                </c:pt>
                <c:pt idx="10">
                  <c:v>44220</c:v>
                </c:pt>
                <c:pt idx="11">
                  <c:v>44221</c:v>
                </c:pt>
                <c:pt idx="12">
                  <c:v>44222</c:v>
                </c:pt>
                <c:pt idx="13">
                  <c:v>44223</c:v>
                </c:pt>
                <c:pt idx="14">
                  <c:v>44224</c:v>
                </c:pt>
                <c:pt idx="15">
                  <c:v>44225</c:v>
                </c:pt>
                <c:pt idx="16">
                  <c:v>44226</c:v>
                </c:pt>
                <c:pt idx="17">
                  <c:v>44227</c:v>
                </c:pt>
                <c:pt idx="18">
                  <c:v>44228</c:v>
                </c:pt>
                <c:pt idx="19">
                  <c:v>44229</c:v>
                </c:pt>
                <c:pt idx="20">
                  <c:v>44230</c:v>
                </c:pt>
                <c:pt idx="21">
                  <c:v>44231</c:v>
                </c:pt>
                <c:pt idx="22">
                  <c:v>44232</c:v>
                </c:pt>
                <c:pt idx="23">
                  <c:v>44233</c:v>
                </c:pt>
                <c:pt idx="24">
                  <c:v>44234</c:v>
                </c:pt>
                <c:pt idx="25">
                  <c:v>44235</c:v>
                </c:pt>
                <c:pt idx="26">
                  <c:v>44236</c:v>
                </c:pt>
                <c:pt idx="27">
                  <c:v>44237</c:v>
                </c:pt>
                <c:pt idx="28">
                  <c:v>44238</c:v>
                </c:pt>
                <c:pt idx="29">
                  <c:v>44239</c:v>
                </c:pt>
                <c:pt idx="30">
                  <c:v>44240</c:v>
                </c:pt>
                <c:pt idx="31">
                  <c:v>44241</c:v>
                </c:pt>
                <c:pt idx="32">
                  <c:v>44242</c:v>
                </c:pt>
                <c:pt idx="33">
                  <c:v>44243</c:v>
                </c:pt>
                <c:pt idx="34">
                  <c:v>44244</c:v>
                </c:pt>
                <c:pt idx="35">
                  <c:v>44245</c:v>
                </c:pt>
                <c:pt idx="36">
                  <c:v>44246</c:v>
                </c:pt>
                <c:pt idx="37">
                  <c:v>44247</c:v>
                </c:pt>
                <c:pt idx="38">
                  <c:v>44248</c:v>
                </c:pt>
                <c:pt idx="39">
                  <c:v>44249</c:v>
                </c:pt>
                <c:pt idx="40">
                  <c:v>44250</c:v>
                </c:pt>
                <c:pt idx="41">
                  <c:v>44251</c:v>
                </c:pt>
                <c:pt idx="42">
                  <c:v>44252</c:v>
                </c:pt>
                <c:pt idx="43">
                  <c:v>44253</c:v>
                </c:pt>
                <c:pt idx="44">
                  <c:v>44254</c:v>
                </c:pt>
                <c:pt idx="45">
                  <c:v>44255</c:v>
                </c:pt>
                <c:pt idx="46">
                  <c:v>44256</c:v>
                </c:pt>
                <c:pt idx="47">
                  <c:v>44257</c:v>
                </c:pt>
                <c:pt idx="48">
                  <c:v>44258</c:v>
                </c:pt>
                <c:pt idx="49">
                  <c:v>44259</c:v>
                </c:pt>
                <c:pt idx="50">
                  <c:v>44260</c:v>
                </c:pt>
                <c:pt idx="51">
                  <c:v>44261</c:v>
                </c:pt>
                <c:pt idx="52">
                  <c:v>44262</c:v>
                </c:pt>
                <c:pt idx="53">
                  <c:v>44263</c:v>
                </c:pt>
                <c:pt idx="54">
                  <c:v>44264</c:v>
                </c:pt>
                <c:pt idx="55">
                  <c:v>44265</c:v>
                </c:pt>
                <c:pt idx="56">
                  <c:v>44266</c:v>
                </c:pt>
                <c:pt idx="57">
                  <c:v>44267</c:v>
                </c:pt>
                <c:pt idx="58">
                  <c:v>44268</c:v>
                </c:pt>
                <c:pt idx="59">
                  <c:v>44269</c:v>
                </c:pt>
                <c:pt idx="60">
                  <c:v>44270</c:v>
                </c:pt>
                <c:pt idx="61">
                  <c:v>44271</c:v>
                </c:pt>
                <c:pt idx="62">
                  <c:v>44272</c:v>
                </c:pt>
                <c:pt idx="63">
                  <c:v>44273</c:v>
                </c:pt>
                <c:pt idx="64">
                  <c:v>44274</c:v>
                </c:pt>
                <c:pt idx="65">
                  <c:v>44275</c:v>
                </c:pt>
                <c:pt idx="66">
                  <c:v>44276</c:v>
                </c:pt>
                <c:pt idx="67">
                  <c:v>44277</c:v>
                </c:pt>
                <c:pt idx="68">
                  <c:v>44278</c:v>
                </c:pt>
                <c:pt idx="69">
                  <c:v>44279</c:v>
                </c:pt>
                <c:pt idx="70">
                  <c:v>44280</c:v>
                </c:pt>
                <c:pt idx="71">
                  <c:v>44281</c:v>
                </c:pt>
                <c:pt idx="72">
                  <c:v>44282</c:v>
                </c:pt>
                <c:pt idx="73">
                  <c:v>44283</c:v>
                </c:pt>
                <c:pt idx="74">
                  <c:v>44284</c:v>
                </c:pt>
                <c:pt idx="75">
                  <c:v>44285</c:v>
                </c:pt>
                <c:pt idx="76">
                  <c:v>44286</c:v>
                </c:pt>
                <c:pt idx="77">
                  <c:v>44287</c:v>
                </c:pt>
                <c:pt idx="78">
                  <c:v>44288</c:v>
                </c:pt>
                <c:pt idx="79">
                  <c:v>44289</c:v>
                </c:pt>
                <c:pt idx="80">
                  <c:v>44290</c:v>
                </c:pt>
                <c:pt idx="81">
                  <c:v>44291</c:v>
                </c:pt>
                <c:pt idx="82">
                  <c:v>44292</c:v>
                </c:pt>
                <c:pt idx="83">
                  <c:v>44293</c:v>
                </c:pt>
                <c:pt idx="84">
                  <c:v>44294</c:v>
                </c:pt>
                <c:pt idx="85">
                  <c:v>44295</c:v>
                </c:pt>
                <c:pt idx="86">
                  <c:v>44296</c:v>
                </c:pt>
                <c:pt idx="87">
                  <c:v>44297</c:v>
                </c:pt>
                <c:pt idx="88">
                  <c:v>44298</c:v>
                </c:pt>
                <c:pt idx="89">
                  <c:v>44299</c:v>
                </c:pt>
                <c:pt idx="90">
                  <c:v>44300</c:v>
                </c:pt>
                <c:pt idx="91">
                  <c:v>44301</c:v>
                </c:pt>
                <c:pt idx="92">
                  <c:v>44302</c:v>
                </c:pt>
                <c:pt idx="93">
                  <c:v>44303</c:v>
                </c:pt>
                <c:pt idx="94">
                  <c:v>44304</c:v>
                </c:pt>
                <c:pt idx="95">
                  <c:v>44305</c:v>
                </c:pt>
                <c:pt idx="96">
                  <c:v>44306</c:v>
                </c:pt>
                <c:pt idx="97">
                  <c:v>44307</c:v>
                </c:pt>
                <c:pt idx="98">
                  <c:v>44308</c:v>
                </c:pt>
                <c:pt idx="99">
                  <c:v>44309</c:v>
                </c:pt>
                <c:pt idx="100">
                  <c:v>44310</c:v>
                </c:pt>
                <c:pt idx="101">
                  <c:v>44311</c:v>
                </c:pt>
                <c:pt idx="102">
                  <c:v>44312</c:v>
                </c:pt>
                <c:pt idx="103">
                  <c:v>44313</c:v>
                </c:pt>
                <c:pt idx="104">
                  <c:v>44314</c:v>
                </c:pt>
                <c:pt idx="105">
                  <c:v>44315</c:v>
                </c:pt>
                <c:pt idx="106">
                  <c:v>44316</c:v>
                </c:pt>
                <c:pt idx="107">
                  <c:v>44317</c:v>
                </c:pt>
                <c:pt idx="108">
                  <c:v>44318</c:v>
                </c:pt>
                <c:pt idx="109">
                  <c:v>44319</c:v>
                </c:pt>
                <c:pt idx="110">
                  <c:v>44320</c:v>
                </c:pt>
                <c:pt idx="111">
                  <c:v>44321</c:v>
                </c:pt>
                <c:pt idx="112">
                  <c:v>44322</c:v>
                </c:pt>
                <c:pt idx="113">
                  <c:v>44323</c:v>
                </c:pt>
                <c:pt idx="114">
                  <c:v>44324</c:v>
                </c:pt>
                <c:pt idx="115">
                  <c:v>44325</c:v>
                </c:pt>
                <c:pt idx="116">
                  <c:v>44326</c:v>
                </c:pt>
                <c:pt idx="117">
                  <c:v>44327</c:v>
                </c:pt>
                <c:pt idx="118">
                  <c:v>44328</c:v>
                </c:pt>
                <c:pt idx="119">
                  <c:v>44329</c:v>
                </c:pt>
                <c:pt idx="120">
                  <c:v>44330</c:v>
                </c:pt>
                <c:pt idx="121">
                  <c:v>44331</c:v>
                </c:pt>
                <c:pt idx="122">
                  <c:v>44332</c:v>
                </c:pt>
                <c:pt idx="123">
                  <c:v>44333</c:v>
                </c:pt>
                <c:pt idx="124">
                  <c:v>44334</c:v>
                </c:pt>
                <c:pt idx="125">
                  <c:v>44335</c:v>
                </c:pt>
                <c:pt idx="126">
                  <c:v>44336</c:v>
                </c:pt>
                <c:pt idx="127">
                  <c:v>44337</c:v>
                </c:pt>
                <c:pt idx="128">
                  <c:v>44338</c:v>
                </c:pt>
                <c:pt idx="129">
                  <c:v>44339</c:v>
                </c:pt>
                <c:pt idx="130">
                  <c:v>44340</c:v>
                </c:pt>
                <c:pt idx="131">
                  <c:v>44341</c:v>
                </c:pt>
                <c:pt idx="132">
                  <c:v>44342</c:v>
                </c:pt>
                <c:pt idx="133">
                  <c:v>44343</c:v>
                </c:pt>
                <c:pt idx="134">
                  <c:v>44344</c:v>
                </c:pt>
                <c:pt idx="135">
                  <c:v>44345</c:v>
                </c:pt>
                <c:pt idx="136">
                  <c:v>44346</c:v>
                </c:pt>
                <c:pt idx="137">
                  <c:v>44347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44352</c:v>
                </c:pt>
                <c:pt idx="143">
                  <c:v>44353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44359</c:v>
                </c:pt>
                <c:pt idx="150">
                  <c:v>44360</c:v>
                </c:pt>
                <c:pt idx="151">
                  <c:v>44361</c:v>
                </c:pt>
                <c:pt idx="152">
                  <c:v>44362</c:v>
                </c:pt>
                <c:pt idx="153">
                  <c:v>44363</c:v>
                </c:pt>
                <c:pt idx="154">
                  <c:v>44364</c:v>
                </c:pt>
                <c:pt idx="155">
                  <c:v>44365</c:v>
                </c:pt>
                <c:pt idx="156">
                  <c:v>44366</c:v>
                </c:pt>
                <c:pt idx="157">
                  <c:v>44367</c:v>
                </c:pt>
              </c:numCache>
            </c:numRef>
          </c:xVal>
          <c:yVal>
            <c:numRef>
              <c:f>Cálculos!$D$4:$D$161</c:f>
              <c:numCache>
                <c:formatCode>0</c:formatCode>
                <c:ptCount val="158"/>
                <c:pt idx="0">
                  <c:v>827.24286012902974</c:v>
                </c:pt>
                <c:pt idx="1">
                  <c:v>849.5195006587054</c:v>
                </c:pt>
                <c:pt idx="2">
                  <c:v>854.29306648649299</c:v>
                </c:pt>
                <c:pt idx="3">
                  <c:v>827.24286012902974</c:v>
                </c:pt>
                <c:pt idx="4">
                  <c:v>833.60761456607986</c:v>
                </c:pt>
                <c:pt idx="5">
                  <c:v>843.15474622165516</c:v>
                </c:pt>
                <c:pt idx="6">
                  <c:v>841.56355761239263</c:v>
                </c:pt>
                <c:pt idx="7">
                  <c:v>870.20495257911841</c:v>
                </c:pt>
                <c:pt idx="8">
                  <c:v>884.5256500624813</c:v>
                </c:pt>
                <c:pt idx="9">
                  <c:v>887.70802728100637</c:v>
                </c:pt>
                <c:pt idx="10">
                  <c:v>946.58200582372058</c:v>
                </c:pt>
                <c:pt idx="11">
                  <c:v>940.21725138667045</c:v>
                </c:pt>
                <c:pt idx="12">
                  <c:v>937.03487416814539</c:v>
                </c:pt>
                <c:pt idx="13">
                  <c:v>930.67011973109527</c:v>
                </c:pt>
                <c:pt idx="14">
                  <c:v>972.04102357192141</c:v>
                </c:pt>
                <c:pt idx="15">
                  <c:v>970.44983496265888</c:v>
                </c:pt>
                <c:pt idx="16">
                  <c:v>992.72647549233443</c:v>
                </c:pt>
                <c:pt idx="17">
                  <c:v>1046.8268882072607</c:v>
                </c:pt>
                <c:pt idx="18">
                  <c:v>1077.0594717832494</c:v>
                </c:pt>
                <c:pt idx="19">
                  <c:v>1073.8770945647243</c:v>
                </c:pt>
                <c:pt idx="20">
                  <c:v>1073.8770945647243</c:v>
                </c:pt>
                <c:pt idx="21">
                  <c:v>1107.2920553592376</c:v>
                </c:pt>
                <c:pt idx="22">
                  <c:v>1097.7449237036622</c:v>
                </c:pt>
                <c:pt idx="23">
                  <c:v>1105.7008667499749</c:v>
                </c:pt>
                <c:pt idx="24">
                  <c:v>1051.6004540350486</c:v>
                </c:pt>
                <c:pt idx="25">
                  <c:v>1046.8268882072607</c:v>
                </c:pt>
                <c:pt idx="26">
                  <c:v>1056.3740198628361</c:v>
                </c:pt>
                <c:pt idx="27">
                  <c:v>1062.7387742998862</c:v>
                </c:pt>
                <c:pt idx="28">
                  <c:v>1065.9211515184115</c:v>
                </c:pt>
                <c:pt idx="29">
                  <c:v>1075.4682831739867</c:v>
                </c:pt>
                <c:pt idx="30">
                  <c:v>1092.9713578758747</c:v>
                </c:pt>
                <c:pt idx="31">
                  <c:v>1123.2039414518631</c:v>
                </c:pt>
                <c:pt idx="32">
                  <c:v>1124.7951300611255</c:v>
                </c:pt>
                <c:pt idx="33">
                  <c:v>1112.0656211870253</c:v>
                </c:pt>
                <c:pt idx="34">
                  <c:v>1102.5184895314501</c:v>
                </c:pt>
                <c:pt idx="35">
                  <c:v>1073.8770945647243</c:v>
                </c:pt>
                <c:pt idx="36">
                  <c:v>1099.336112312925</c:v>
                </c:pt>
                <c:pt idx="37">
                  <c:v>1065.9211515184115</c:v>
                </c:pt>
                <c:pt idx="38">
                  <c:v>1018.1854932405352</c:v>
                </c:pt>
                <c:pt idx="39">
                  <c:v>1019.7766818497977</c:v>
                </c:pt>
                <c:pt idx="40">
                  <c:v>1027.7326248961103</c:v>
                </c:pt>
                <c:pt idx="41">
                  <c:v>1038.8709451609482</c:v>
                </c:pt>
                <c:pt idx="42">
                  <c:v>1035.6885679424231</c:v>
                </c:pt>
                <c:pt idx="43">
                  <c:v>1021.3678704590602</c:v>
                </c:pt>
                <c:pt idx="44">
                  <c:v>1019.7766818497977</c:v>
                </c:pt>
                <c:pt idx="45">
                  <c:v>1064.3299629091489</c:v>
                </c:pt>
                <c:pt idx="46">
                  <c:v>1070.694717346199</c:v>
                </c:pt>
                <c:pt idx="47">
                  <c:v>1069.1035287369364</c:v>
                </c:pt>
                <c:pt idx="48">
                  <c:v>1065.9211515184115</c:v>
                </c:pt>
                <c:pt idx="49">
                  <c:v>1061.1475856906241</c:v>
                </c:pt>
                <c:pt idx="50">
                  <c:v>1061.1475856906241</c:v>
                </c:pt>
                <c:pt idx="51">
                  <c:v>1067.5123401276742</c:v>
                </c:pt>
                <c:pt idx="52">
                  <c:v>1024.5502476775853</c:v>
                </c:pt>
                <c:pt idx="53">
                  <c:v>1021.3678704590602</c:v>
                </c:pt>
                <c:pt idx="54">
                  <c:v>1013.4119274127474</c:v>
                </c:pt>
                <c:pt idx="55">
                  <c:v>1019.7766818497977</c:v>
                </c:pt>
                <c:pt idx="56">
                  <c:v>1054.7828312535737</c:v>
                </c:pt>
                <c:pt idx="57">
                  <c:v>1053.1916426443111</c:v>
                </c:pt>
                <c:pt idx="58">
                  <c:v>1121.6127528426007</c:v>
                </c:pt>
                <c:pt idx="59">
                  <c:v>1170.9395997297395</c:v>
                </c:pt>
                <c:pt idx="60">
                  <c:v>1190.0338630408901</c:v>
                </c:pt>
                <c:pt idx="61">
                  <c:v>1186.8514858223648</c:v>
                </c:pt>
                <c:pt idx="62">
                  <c:v>1191.6250516501527</c:v>
                </c:pt>
                <c:pt idx="63">
                  <c:v>1217.0840693983532</c:v>
                </c:pt>
                <c:pt idx="64">
                  <c:v>1232.9959554909788</c:v>
                </c:pt>
                <c:pt idx="65">
                  <c:v>1185.2602972131024</c:v>
                </c:pt>
                <c:pt idx="66">
                  <c:v>1183.66910860384</c:v>
                </c:pt>
                <c:pt idx="67">
                  <c:v>1155.0277136371142</c:v>
                </c:pt>
                <c:pt idx="68">
                  <c:v>1167.7572225112144</c:v>
                </c:pt>
                <c:pt idx="69">
                  <c:v>1153.4365250278515</c:v>
                </c:pt>
                <c:pt idx="70">
                  <c:v>1073.8770945647243</c:v>
                </c:pt>
                <c:pt idx="71">
                  <c:v>1016.5943046312726</c:v>
                </c:pt>
                <c:pt idx="72">
                  <c:v>973.63221218118383</c:v>
                </c:pt>
                <c:pt idx="73">
                  <c:v>976.81458939970901</c:v>
                </c:pt>
                <c:pt idx="74">
                  <c:v>1352.3351011856696</c:v>
                </c:pt>
                <c:pt idx="75">
                  <c:v>1371.4293644968202</c:v>
                </c:pt>
                <c:pt idx="76">
                  <c:v>1387.3412505894455</c:v>
                </c:pt>
                <c:pt idx="77">
                  <c:v>1500.3156418470862</c:v>
                </c:pt>
                <c:pt idx="78">
                  <c:v>1548.0513001249626</c:v>
                </c:pt>
                <c:pt idx="79">
                  <c:v>1606.9252786676768</c:v>
                </c:pt>
                <c:pt idx="80">
                  <c:v>1637.1578622436652</c:v>
                </c:pt>
                <c:pt idx="81">
                  <c:v>1186.8514858223648</c:v>
                </c:pt>
                <c:pt idx="82">
                  <c:v>1218.6752580076159</c:v>
                </c:pt>
                <c:pt idx="83">
                  <c:v>1272.7756707225424</c:v>
                </c:pt>
                <c:pt idx="84">
                  <c:v>1256.8637846299171</c:v>
                </c:pt>
                <c:pt idx="85">
                  <c:v>1314.1465745633684</c:v>
                </c:pt>
                <c:pt idx="86">
                  <c:v>1317.3289517818937</c:v>
                </c:pt>
                <c:pt idx="87">
                  <c:v>1338.0144037023067</c:v>
                </c:pt>
                <c:pt idx="88">
                  <c:v>1503.4980190656113</c:v>
                </c:pt>
                <c:pt idx="89">
                  <c:v>1468.4918696618354</c:v>
                </c:pt>
                <c:pt idx="90">
                  <c:v>1417.5738341654339</c:v>
                </c:pt>
                <c:pt idx="91">
                  <c:v>1473.2654354896231</c:v>
                </c:pt>
                <c:pt idx="92">
                  <c:v>1517.8187165489744</c:v>
                </c:pt>
                <c:pt idx="93">
                  <c:v>1560.7808089990631</c:v>
                </c:pt>
                <c:pt idx="94">
                  <c:v>1543.2777342971751</c:v>
                </c:pt>
                <c:pt idx="95">
                  <c:v>1484.4037557544609</c:v>
                </c:pt>
                <c:pt idx="96">
                  <c:v>1492.3596988007735</c:v>
                </c:pt>
                <c:pt idx="97">
                  <c:v>1501.9068304563489</c:v>
                </c:pt>
                <c:pt idx="98">
                  <c:v>1439.8504746951096</c:v>
                </c:pt>
                <c:pt idx="99">
                  <c:v>1363.4734214505074</c:v>
                </c:pt>
                <c:pt idx="100">
                  <c:v>1314.1465745633684</c:v>
                </c:pt>
                <c:pt idx="101">
                  <c:v>1301.4170656892682</c:v>
                </c:pt>
                <c:pt idx="102">
                  <c:v>1331.6496492652566</c:v>
                </c:pt>
                <c:pt idx="103">
                  <c:v>1339.6055923115694</c:v>
                </c:pt>
                <c:pt idx="104">
                  <c:v>1366.6557986690327</c:v>
                </c:pt>
                <c:pt idx="105">
                  <c:v>1358.6998556227197</c:v>
                </c:pt>
                <c:pt idx="106">
                  <c:v>1353.9262897949322</c:v>
                </c:pt>
                <c:pt idx="107">
                  <c:v>1358.6998556227197</c:v>
                </c:pt>
                <c:pt idx="108">
                  <c:v>1342.7879695300944</c:v>
                </c:pt>
                <c:pt idx="109">
                  <c:v>1309.3730087355809</c:v>
                </c:pt>
                <c:pt idx="110">
                  <c:v>1296.6434998614807</c:v>
                </c:pt>
                <c:pt idx="111">
                  <c:v>1260.0461618484421</c:v>
                </c:pt>
                <c:pt idx="112">
                  <c:v>1252.0902188021291</c:v>
                </c:pt>
                <c:pt idx="113">
                  <c:v>1256.8637846299171</c:v>
                </c:pt>
                <c:pt idx="114">
                  <c:v>1245.7254643650792</c:v>
                </c:pt>
                <c:pt idx="115">
                  <c:v>1266.4109162854922</c:v>
                </c:pt>
                <c:pt idx="116">
                  <c:v>1269.5932935040173</c:v>
                </c:pt>
                <c:pt idx="117">
                  <c:v>1271.18448211328</c:v>
                </c:pt>
                <c:pt idx="118">
                  <c:v>1268.0021048947547</c:v>
                </c:pt>
                <c:pt idx="119">
                  <c:v>1215.4928807890908</c:v>
                </c:pt>
                <c:pt idx="120">
                  <c:v>1244.1342757558166</c:v>
                </c:pt>
                <c:pt idx="121">
                  <c:v>1228.2223896631913</c:v>
                </c:pt>
                <c:pt idx="122">
                  <c:v>1197.9898060872026</c:v>
                </c:pt>
                <c:pt idx="123">
                  <c:v>1201.1721833057277</c:v>
                </c:pt>
                <c:pt idx="124">
                  <c:v>1190.0338630408901</c:v>
                </c:pt>
                <c:pt idx="125">
                  <c:v>1196.3986174779402</c:v>
                </c:pt>
                <c:pt idx="126">
                  <c:v>1253.6814074113918</c:v>
                </c:pt>
                <c:pt idx="127">
                  <c:v>1244.1342757558166</c:v>
                </c:pt>
                <c:pt idx="128">
                  <c:v>1258.4549732391795</c:v>
                </c:pt>
                <c:pt idx="129">
                  <c:v>1312.555385954106</c:v>
                </c:pt>
                <c:pt idx="130">
                  <c:v>1197.9898060872026</c:v>
                </c:pt>
                <c:pt idx="131">
                  <c:v>1207.536937742778</c:v>
                </c:pt>
                <c:pt idx="132">
                  <c:v>1218.6752580076159</c:v>
                </c:pt>
                <c:pt idx="133">
                  <c:v>1239.3607099280289</c:v>
                </c:pt>
                <c:pt idx="134">
                  <c:v>1236.1783327095036</c:v>
                </c:pt>
                <c:pt idx="135">
                  <c:v>1272.7756707225424</c:v>
                </c:pt>
                <c:pt idx="136">
                  <c:v>1255.2725960206544</c:v>
                </c:pt>
                <c:pt idx="137">
                  <c:v>1417.5738341654339</c:v>
                </c:pt>
                <c:pt idx="138">
                  <c:v>1428.7121544302718</c:v>
                </c:pt>
                <c:pt idx="139">
                  <c:v>1431.8945316487968</c:v>
                </c:pt>
                <c:pt idx="140">
                  <c:v>1476.4478127081481</c:v>
                </c:pt>
                <c:pt idx="141">
                  <c:v>1443.0328519136347</c:v>
                </c:pt>
                <c:pt idx="142">
                  <c:v>1444.6240405228973</c:v>
                </c:pt>
                <c:pt idx="143">
                  <c:v>1444.6240405228973</c:v>
                </c:pt>
                <c:pt idx="144">
                  <c:v>1427.1209658210093</c:v>
                </c:pt>
                <c:pt idx="145">
                  <c:v>1430.3033430395342</c:v>
                </c:pt>
                <c:pt idx="146">
                  <c:v>1423.9385886024843</c:v>
                </c:pt>
                <c:pt idx="147">
                  <c:v>1400.070759463546</c:v>
                </c:pt>
                <c:pt idx="148">
                  <c:v>1455.7623607877351</c:v>
                </c:pt>
                <c:pt idx="149">
                  <c:v>1435.0769088673221</c:v>
                </c:pt>
                <c:pt idx="150">
                  <c:v>1446.2152291321597</c:v>
                </c:pt>
                <c:pt idx="151">
                  <c:v>1408.0267025098588</c:v>
                </c:pt>
                <c:pt idx="152">
                  <c:v>1431.8945316487968</c:v>
                </c:pt>
                <c:pt idx="153">
                  <c:v>1463.7183038340479</c:v>
                </c:pt>
                <c:pt idx="154">
                  <c:v>1495.5420760192987</c:v>
                </c:pt>
                <c:pt idx="155">
                  <c:v>1473.2654354896231</c:v>
                </c:pt>
                <c:pt idx="156">
                  <c:v>1514.6363393304491</c:v>
                </c:pt>
                <c:pt idx="157">
                  <c:v>1503.4980190656113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E-4676-9F55-2EC9BB86077B}"/>
            </c:ext>
          </c:extLst>
        </c:ser>
        <c:ser>
          <c:idx val="6"/>
          <c:order val="2"/>
          <c:tx>
            <c:v>Chile (registrado)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Chile!$A$339:$A$485</c:f>
              <c:numCache>
                <c:formatCode>m/d/yyyy</c:formatCode>
                <c:ptCount val="147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</c:numCache>
            </c:numRef>
          </c:xVal>
          <c:yVal>
            <c:numRef>
              <c:f>Chile!$K$339:$K$485</c:f>
              <c:numCache>
                <c:formatCode>0</c:formatCode>
                <c:ptCount val="147"/>
                <c:pt idx="0">
                  <c:v>64.571428571428569</c:v>
                </c:pt>
                <c:pt idx="1">
                  <c:v>64.285714285714292</c:v>
                </c:pt>
                <c:pt idx="2">
                  <c:v>63.714285714285715</c:v>
                </c:pt>
                <c:pt idx="3">
                  <c:v>67.428571428571431</c:v>
                </c:pt>
                <c:pt idx="4">
                  <c:v>67.285714285714292</c:v>
                </c:pt>
                <c:pt idx="5">
                  <c:v>69.285714285714292</c:v>
                </c:pt>
                <c:pt idx="6">
                  <c:v>74.142857142857139</c:v>
                </c:pt>
                <c:pt idx="7">
                  <c:v>76.857142857142861</c:v>
                </c:pt>
                <c:pt idx="8">
                  <c:v>76.571428571428569</c:v>
                </c:pt>
                <c:pt idx="9">
                  <c:v>76.571428571428569</c:v>
                </c:pt>
                <c:pt idx="10">
                  <c:v>79.571428571428569</c:v>
                </c:pt>
                <c:pt idx="11">
                  <c:v>78.714285714285708</c:v>
                </c:pt>
                <c:pt idx="12">
                  <c:v>79.428571428571431</c:v>
                </c:pt>
                <c:pt idx="13">
                  <c:v>74.571428571428569</c:v>
                </c:pt>
                <c:pt idx="14">
                  <c:v>74.142857142857139</c:v>
                </c:pt>
                <c:pt idx="15">
                  <c:v>75</c:v>
                </c:pt>
                <c:pt idx="16">
                  <c:v>75.571428571428569</c:v>
                </c:pt>
                <c:pt idx="17">
                  <c:v>75.857142857142861</c:v>
                </c:pt>
                <c:pt idx="18">
                  <c:v>76.714285714285708</c:v>
                </c:pt>
                <c:pt idx="19">
                  <c:v>78.285714285714292</c:v>
                </c:pt>
                <c:pt idx="20">
                  <c:v>81</c:v>
                </c:pt>
                <c:pt idx="21">
                  <c:v>81.142857142857139</c:v>
                </c:pt>
                <c:pt idx="22">
                  <c:v>80</c:v>
                </c:pt>
                <c:pt idx="23">
                  <c:v>79.142857142857139</c:v>
                </c:pt>
                <c:pt idx="24">
                  <c:v>76.571428571428569</c:v>
                </c:pt>
                <c:pt idx="25">
                  <c:v>78.857142857142861</c:v>
                </c:pt>
                <c:pt idx="26">
                  <c:v>75.857142857142861</c:v>
                </c:pt>
                <c:pt idx="27">
                  <c:v>71.571428571428569</c:v>
                </c:pt>
                <c:pt idx="28">
                  <c:v>71.714285714285708</c:v>
                </c:pt>
                <c:pt idx="29">
                  <c:v>72.428571428571431</c:v>
                </c:pt>
                <c:pt idx="30">
                  <c:v>73.428571428571431</c:v>
                </c:pt>
                <c:pt idx="31">
                  <c:v>73.142857142857139</c:v>
                </c:pt>
                <c:pt idx="32">
                  <c:v>71.857142857142861</c:v>
                </c:pt>
                <c:pt idx="33">
                  <c:v>71.714285714285708</c:v>
                </c:pt>
                <c:pt idx="34">
                  <c:v>75.714285714285708</c:v>
                </c:pt>
                <c:pt idx="35">
                  <c:v>76.285714285714292</c:v>
                </c:pt>
                <c:pt idx="36">
                  <c:v>76.142857142857139</c:v>
                </c:pt>
                <c:pt idx="37">
                  <c:v>75.857142857142861</c:v>
                </c:pt>
                <c:pt idx="38">
                  <c:v>75.428571428571431</c:v>
                </c:pt>
                <c:pt idx="39">
                  <c:v>75.428571428571431</c:v>
                </c:pt>
                <c:pt idx="40">
                  <c:v>76</c:v>
                </c:pt>
                <c:pt idx="41">
                  <c:v>72.142857142857139</c:v>
                </c:pt>
                <c:pt idx="42">
                  <c:v>71.857142857142861</c:v>
                </c:pt>
                <c:pt idx="43">
                  <c:v>71.142857142857139</c:v>
                </c:pt>
                <c:pt idx="44">
                  <c:v>71.714285714285708</c:v>
                </c:pt>
                <c:pt idx="45">
                  <c:v>74.857142857142861</c:v>
                </c:pt>
                <c:pt idx="46">
                  <c:v>74.714285714285708</c:v>
                </c:pt>
                <c:pt idx="47">
                  <c:v>80.857142857142861</c:v>
                </c:pt>
                <c:pt idx="48">
                  <c:v>85.285714285714292</c:v>
                </c:pt>
                <c:pt idx="49">
                  <c:v>87</c:v>
                </c:pt>
                <c:pt idx="50">
                  <c:v>86.714285714285708</c:v>
                </c:pt>
                <c:pt idx="51">
                  <c:v>87.142857142857139</c:v>
                </c:pt>
                <c:pt idx="52">
                  <c:v>89.428571428571431</c:v>
                </c:pt>
                <c:pt idx="53">
                  <c:v>90.857142857142861</c:v>
                </c:pt>
                <c:pt idx="54">
                  <c:v>86.571428571428569</c:v>
                </c:pt>
                <c:pt idx="55">
                  <c:v>86.428571428571431</c:v>
                </c:pt>
                <c:pt idx="56">
                  <c:v>83.857142857142861</c:v>
                </c:pt>
                <c:pt idx="57">
                  <c:v>85</c:v>
                </c:pt>
                <c:pt idx="58">
                  <c:v>83.714285714285708</c:v>
                </c:pt>
                <c:pt idx="59">
                  <c:v>76.571428571428569</c:v>
                </c:pt>
                <c:pt idx="60">
                  <c:v>71.428571428571431</c:v>
                </c:pt>
                <c:pt idx="61">
                  <c:v>67.571428571428569</c:v>
                </c:pt>
                <c:pt idx="62">
                  <c:v>67.857142857142861</c:v>
                </c:pt>
                <c:pt idx="63">
                  <c:v>101.57142857142857</c:v>
                </c:pt>
                <c:pt idx="64">
                  <c:v>103.28571428571429</c:v>
                </c:pt>
                <c:pt idx="65">
                  <c:v>104.71428571428571</c:v>
                </c:pt>
                <c:pt idx="66">
                  <c:v>114.85714285714286</c:v>
                </c:pt>
                <c:pt idx="67">
                  <c:v>119.14285714285714</c:v>
                </c:pt>
                <c:pt idx="68">
                  <c:v>124.42857142857143</c:v>
                </c:pt>
                <c:pt idx="69">
                  <c:v>127.14285714285714</c:v>
                </c:pt>
                <c:pt idx="70">
                  <c:v>86.714285714285708</c:v>
                </c:pt>
                <c:pt idx="71">
                  <c:v>89.571428571428569</c:v>
                </c:pt>
                <c:pt idx="72">
                  <c:v>94.428571428571431</c:v>
                </c:pt>
                <c:pt idx="73">
                  <c:v>93</c:v>
                </c:pt>
                <c:pt idx="74">
                  <c:v>98.142857142857139</c:v>
                </c:pt>
                <c:pt idx="75">
                  <c:v>98.428571428571431</c:v>
                </c:pt>
                <c:pt idx="76">
                  <c:v>100.28571428571429</c:v>
                </c:pt>
                <c:pt idx="77">
                  <c:v>115.14285714285714</c:v>
                </c:pt>
                <c:pt idx="78">
                  <c:v>112</c:v>
                </c:pt>
                <c:pt idx="79">
                  <c:v>107.42857142857143</c:v>
                </c:pt>
                <c:pt idx="80">
                  <c:v>112.42857142857143</c:v>
                </c:pt>
                <c:pt idx="81">
                  <c:v>116.42857142857143</c:v>
                </c:pt>
                <c:pt idx="82">
                  <c:v>120.28571428571429</c:v>
                </c:pt>
                <c:pt idx="83">
                  <c:v>118.71428571428571</c:v>
                </c:pt>
                <c:pt idx="84">
                  <c:v>113.42857142857143</c:v>
                </c:pt>
                <c:pt idx="85">
                  <c:v>114.14285714285714</c:v>
                </c:pt>
                <c:pt idx="86">
                  <c:v>115</c:v>
                </c:pt>
                <c:pt idx="87">
                  <c:v>109.42857142857143</c:v>
                </c:pt>
                <c:pt idx="88">
                  <c:v>102.57142857142857</c:v>
                </c:pt>
                <c:pt idx="89">
                  <c:v>98.142857142857139</c:v>
                </c:pt>
                <c:pt idx="90">
                  <c:v>97</c:v>
                </c:pt>
                <c:pt idx="91">
                  <c:v>99.714285714285708</c:v>
                </c:pt>
                <c:pt idx="92">
                  <c:v>100.42857142857143</c:v>
                </c:pt>
                <c:pt idx="93">
                  <c:v>102.85714285714286</c:v>
                </c:pt>
                <c:pt idx="94">
                  <c:v>102.14285714285714</c:v>
                </c:pt>
                <c:pt idx="95">
                  <c:v>101.71428571428571</c:v>
                </c:pt>
                <c:pt idx="96">
                  <c:v>102.14285714285714</c:v>
                </c:pt>
                <c:pt idx="97">
                  <c:v>100.71428571428571</c:v>
                </c:pt>
                <c:pt idx="98">
                  <c:v>97.714285714285708</c:v>
                </c:pt>
                <c:pt idx="99">
                  <c:v>96.571428571428569</c:v>
                </c:pt>
                <c:pt idx="100">
                  <c:v>93.285714285714292</c:v>
                </c:pt>
                <c:pt idx="101">
                  <c:v>92.571428571428569</c:v>
                </c:pt>
                <c:pt idx="102">
                  <c:v>93</c:v>
                </c:pt>
                <c:pt idx="103">
                  <c:v>92</c:v>
                </c:pt>
                <c:pt idx="104">
                  <c:v>93.857142857142861</c:v>
                </c:pt>
                <c:pt idx="105">
                  <c:v>94.142857142857139</c:v>
                </c:pt>
                <c:pt idx="106">
                  <c:v>94.285714285714292</c:v>
                </c:pt>
                <c:pt idx="107">
                  <c:v>94</c:v>
                </c:pt>
                <c:pt idx="108">
                  <c:v>89.285714285714292</c:v>
                </c:pt>
                <c:pt idx="109">
                  <c:v>91.857142857142861</c:v>
                </c:pt>
                <c:pt idx="110">
                  <c:v>90.428571428571431</c:v>
                </c:pt>
                <c:pt idx="111">
                  <c:v>87.714285714285708</c:v>
                </c:pt>
                <c:pt idx="112">
                  <c:v>88</c:v>
                </c:pt>
                <c:pt idx="113">
                  <c:v>87</c:v>
                </c:pt>
                <c:pt idx="114">
                  <c:v>87.571428571428569</c:v>
                </c:pt>
                <c:pt idx="115">
                  <c:v>92.714285714285708</c:v>
                </c:pt>
                <c:pt idx="116">
                  <c:v>91.857142857142861</c:v>
                </c:pt>
                <c:pt idx="117">
                  <c:v>93.142857142857139</c:v>
                </c:pt>
                <c:pt idx="118">
                  <c:v>98</c:v>
                </c:pt>
                <c:pt idx="119">
                  <c:v>87.714285714285708</c:v>
                </c:pt>
                <c:pt idx="120">
                  <c:v>88.571428571428569</c:v>
                </c:pt>
                <c:pt idx="121">
                  <c:v>89.571428571428569</c:v>
                </c:pt>
                <c:pt idx="122">
                  <c:v>91.428571428571431</c:v>
                </c:pt>
                <c:pt idx="123">
                  <c:v>91.142857142857139</c:v>
                </c:pt>
                <c:pt idx="124">
                  <c:v>94.428571428571431</c:v>
                </c:pt>
                <c:pt idx="125">
                  <c:v>92.857142857142861</c:v>
                </c:pt>
                <c:pt idx="126">
                  <c:v>107.42857142857143</c:v>
                </c:pt>
                <c:pt idx="127">
                  <c:v>108.42857142857143</c:v>
                </c:pt>
                <c:pt idx="128">
                  <c:v>108.71428571428571</c:v>
                </c:pt>
                <c:pt idx="129">
                  <c:v>112.71428571428571</c:v>
                </c:pt>
                <c:pt idx="130">
                  <c:v>109.71428571428571</c:v>
                </c:pt>
                <c:pt idx="131">
                  <c:v>109.85714285714286</c:v>
                </c:pt>
                <c:pt idx="132">
                  <c:v>109.85714285714286</c:v>
                </c:pt>
                <c:pt idx="133">
                  <c:v>108.28571428571429</c:v>
                </c:pt>
                <c:pt idx="134">
                  <c:v>108.57142857142857</c:v>
                </c:pt>
                <c:pt idx="135">
                  <c:v>108</c:v>
                </c:pt>
                <c:pt idx="136">
                  <c:v>105.85714285714286</c:v>
                </c:pt>
                <c:pt idx="137">
                  <c:v>110.85714285714286</c:v>
                </c:pt>
                <c:pt idx="138">
                  <c:v>109</c:v>
                </c:pt>
                <c:pt idx="139">
                  <c:v>110</c:v>
                </c:pt>
                <c:pt idx="140">
                  <c:v>106.57142857142857</c:v>
                </c:pt>
                <c:pt idx="141">
                  <c:v>108.71428571428571</c:v>
                </c:pt>
                <c:pt idx="142">
                  <c:v>111.57142857142857</c:v>
                </c:pt>
                <c:pt idx="143">
                  <c:v>114.42857142857143</c:v>
                </c:pt>
                <c:pt idx="144">
                  <c:v>112.42857142857143</c:v>
                </c:pt>
                <c:pt idx="145">
                  <c:v>116.14285714285714</c:v>
                </c:pt>
                <c:pt idx="146">
                  <c:v>115.14285714285714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8E-4676-9F55-2EC9BB86077B}"/>
            </c:ext>
          </c:extLst>
        </c:ser>
        <c:ser>
          <c:idx val="7"/>
          <c:order val="3"/>
          <c:tx>
            <c:v>Chile (ajuste pop.)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Chile!$A$339:$A$485</c:f>
              <c:numCache>
                <c:formatCode>m/d/yyyy</c:formatCode>
                <c:ptCount val="147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44254</c:v>
                </c:pt>
                <c:pt idx="34">
                  <c:v>44255</c:v>
                </c:pt>
                <c:pt idx="35">
                  <c:v>44256</c:v>
                </c:pt>
                <c:pt idx="36">
                  <c:v>44257</c:v>
                </c:pt>
                <c:pt idx="37">
                  <c:v>44258</c:v>
                </c:pt>
                <c:pt idx="38">
                  <c:v>44259</c:v>
                </c:pt>
                <c:pt idx="39">
                  <c:v>44260</c:v>
                </c:pt>
                <c:pt idx="40">
                  <c:v>44261</c:v>
                </c:pt>
                <c:pt idx="41">
                  <c:v>44262</c:v>
                </c:pt>
                <c:pt idx="42">
                  <c:v>44263</c:v>
                </c:pt>
                <c:pt idx="43">
                  <c:v>44264</c:v>
                </c:pt>
                <c:pt idx="44">
                  <c:v>44265</c:v>
                </c:pt>
                <c:pt idx="45">
                  <c:v>44266</c:v>
                </c:pt>
                <c:pt idx="46">
                  <c:v>44267</c:v>
                </c:pt>
                <c:pt idx="47">
                  <c:v>44268</c:v>
                </c:pt>
                <c:pt idx="48">
                  <c:v>44269</c:v>
                </c:pt>
                <c:pt idx="49">
                  <c:v>44270</c:v>
                </c:pt>
                <c:pt idx="50">
                  <c:v>44271</c:v>
                </c:pt>
                <c:pt idx="51">
                  <c:v>44272</c:v>
                </c:pt>
                <c:pt idx="52">
                  <c:v>44273</c:v>
                </c:pt>
                <c:pt idx="53">
                  <c:v>44274</c:v>
                </c:pt>
                <c:pt idx="54">
                  <c:v>44275</c:v>
                </c:pt>
                <c:pt idx="55">
                  <c:v>44276</c:v>
                </c:pt>
                <c:pt idx="56">
                  <c:v>44277</c:v>
                </c:pt>
                <c:pt idx="57">
                  <c:v>44278</c:v>
                </c:pt>
                <c:pt idx="58">
                  <c:v>44279</c:v>
                </c:pt>
                <c:pt idx="59">
                  <c:v>44280</c:v>
                </c:pt>
                <c:pt idx="60">
                  <c:v>44281</c:v>
                </c:pt>
                <c:pt idx="61">
                  <c:v>44282</c:v>
                </c:pt>
                <c:pt idx="62">
                  <c:v>44283</c:v>
                </c:pt>
                <c:pt idx="63">
                  <c:v>44284</c:v>
                </c:pt>
                <c:pt idx="64">
                  <c:v>44285</c:v>
                </c:pt>
                <c:pt idx="65">
                  <c:v>44286</c:v>
                </c:pt>
                <c:pt idx="66">
                  <c:v>44287</c:v>
                </c:pt>
                <c:pt idx="67">
                  <c:v>44288</c:v>
                </c:pt>
                <c:pt idx="68">
                  <c:v>44289</c:v>
                </c:pt>
                <c:pt idx="69">
                  <c:v>44290</c:v>
                </c:pt>
                <c:pt idx="70">
                  <c:v>44291</c:v>
                </c:pt>
                <c:pt idx="71">
                  <c:v>44292</c:v>
                </c:pt>
                <c:pt idx="72">
                  <c:v>44293</c:v>
                </c:pt>
                <c:pt idx="73">
                  <c:v>44294</c:v>
                </c:pt>
                <c:pt idx="74">
                  <c:v>44295</c:v>
                </c:pt>
                <c:pt idx="75">
                  <c:v>44296</c:v>
                </c:pt>
                <c:pt idx="76">
                  <c:v>44297</c:v>
                </c:pt>
                <c:pt idx="77">
                  <c:v>44298</c:v>
                </c:pt>
                <c:pt idx="78">
                  <c:v>44299</c:v>
                </c:pt>
                <c:pt idx="79">
                  <c:v>44300</c:v>
                </c:pt>
                <c:pt idx="80">
                  <c:v>44301</c:v>
                </c:pt>
                <c:pt idx="81">
                  <c:v>44302</c:v>
                </c:pt>
                <c:pt idx="82">
                  <c:v>44303</c:v>
                </c:pt>
                <c:pt idx="83">
                  <c:v>44304</c:v>
                </c:pt>
                <c:pt idx="84">
                  <c:v>44305</c:v>
                </c:pt>
                <c:pt idx="85">
                  <c:v>44306</c:v>
                </c:pt>
                <c:pt idx="86">
                  <c:v>44307</c:v>
                </c:pt>
                <c:pt idx="87">
                  <c:v>44308</c:v>
                </c:pt>
                <c:pt idx="88">
                  <c:v>44309</c:v>
                </c:pt>
                <c:pt idx="89">
                  <c:v>44310</c:v>
                </c:pt>
                <c:pt idx="90">
                  <c:v>44311</c:v>
                </c:pt>
                <c:pt idx="91">
                  <c:v>44312</c:v>
                </c:pt>
                <c:pt idx="92">
                  <c:v>44313</c:v>
                </c:pt>
                <c:pt idx="93">
                  <c:v>44314</c:v>
                </c:pt>
                <c:pt idx="94">
                  <c:v>44315</c:v>
                </c:pt>
                <c:pt idx="95">
                  <c:v>44316</c:v>
                </c:pt>
                <c:pt idx="96">
                  <c:v>44317</c:v>
                </c:pt>
                <c:pt idx="97">
                  <c:v>44318</c:v>
                </c:pt>
                <c:pt idx="98">
                  <c:v>44319</c:v>
                </c:pt>
                <c:pt idx="99">
                  <c:v>44320</c:v>
                </c:pt>
                <c:pt idx="100">
                  <c:v>44321</c:v>
                </c:pt>
                <c:pt idx="101">
                  <c:v>44322</c:v>
                </c:pt>
                <c:pt idx="102">
                  <c:v>44323</c:v>
                </c:pt>
                <c:pt idx="103">
                  <c:v>44324</c:v>
                </c:pt>
                <c:pt idx="104">
                  <c:v>44325</c:v>
                </c:pt>
                <c:pt idx="105">
                  <c:v>44326</c:v>
                </c:pt>
                <c:pt idx="106">
                  <c:v>44327</c:v>
                </c:pt>
                <c:pt idx="107">
                  <c:v>44328</c:v>
                </c:pt>
                <c:pt idx="108">
                  <c:v>44329</c:v>
                </c:pt>
                <c:pt idx="109">
                  <c:v>44330</c:v>
                </c:pt>
                <c:pt idx="110">
                  <c:v>44331</c:v>
                </c:pt>
                <c:pt idx="111">
                  <c:v>44332</c:v>
                </c:pt>
                <c:pt idx="112">
                  <c:v>44333</c:v>
                </c:pt>
                <c:pt idx="113">
                  <c:v>44334</c:v>
                </c:pt>
                <c:pt idx="114">
                  <c:v>44335</c:v>
                </c:pt>
                <c:pt idx="115">
                  <c:v>44336</c:v>
                </c:pt>
                <c:pt idx="116">
                  <c:v>44337</c:v>
                </c:pt>
                <c:pt idx="117">
                  <c:v>44338</c:v>
                </c:pt>
                <c:pt idx="118">
                  <c:v>44339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44345</c:v>
                </c:pt>
                <c:pt idx="125">
                  <c:v>44346</c:v>
                </c:pt>
                <c:pt idx="126">
                  <c:v>44347</c:v>
                </c:pt>
                <c:pt idx="127">
                  <c:v>44348</c:v>
                </c:pt>
                <c:pt idx="128">
                  <c:v>44349</c:v>
                </c:pt>
                <c:pt idx="129">
                  <c:v>44350</c:v>
                </c:pt>
                <c:pt idx="130">
                  <c:v>44351</c:v>
                </c:pt>
                <c:pt idx="131">
                  <c:v>44352</c:v>
                </c:pt>
                <c:pt idx="132">
                  <c:v>44353</c:v>
                </c:pt>
                <c:pt idx="133">
                  <c:v>44354</c:v>
                </c:pt>
                <c:pt idx="134">
                  <c:v>44355</c:v>
                </c:pt>
                <c:pt idx="135">
                  <c:v>44356</c:v>
                </c:pt>
                <c:pt idx="136">
                  <c:v>44357</c:v>
                </c:pt>
                <c:pt idx="137">
                  <c:v>44358</c:v>
                </c:pt>
                <c:pt idx="138">
                  <c:v>44359</c:v>
                </c:pt>
                <c:pt idx="139">
                  <c:v>44360</c:v>
                </c:pt>
                <c:pt idx="140">
                  <c:v>44361</c:v>
                </c:pt>
                <c:pt idx="141">
                  <c:v>44362</c:v>
                </c:pt>
                <c:pt idx="142">
                  <c:v>44363</c:v>
                </c:pt>
                <c:pt idx="143">
                  <c:v>44364</c:v>
                </c:pt>
                <c:pt idx="144">
                  <c:v>44365</c:v>
                </c:pt>
                <c:pt idx="145">
                  <c:v>44366</c:v>
                </c:pt>
                <c:pt idx="146">
                  <c:v>44367</c:v>
                </c:pt>
              </c:numCache>
            </c:numRef>
          </c:xVal>
          <c:yVal>
            <c:numRef>
              <c:f>Chile!$L$339:$L$485</c:f>
              <c:numCache>
                <c:formatCode>0</c:formatCode>
                <c:ptCount val="147"/>
                <c:pt idx="0">
                  <c:v>719.21725138667045</c:v>
                </c:pt>
                <c:pt idx="1">
                  <c:v>716.03487416814539</c:v>
                </c:pt>
                <c:pt idx="2">
                  <c:v>709.67011973109527</c:v>
                </c:pt>
                <c:pt idx="3">
                  <c:v>751.04102357192141</c:v>
                </c:pt>
                <c:pt idx="4">
                  <c:v>749.44983496265888</c:v>
                </c:pt>
                <c:pt idx="5">
                  <c:v>771.72647549233443</c:v>
                </c:pt>
                <c:pt idx="6">
                  <c:v>825.82688820726082</c:v>
                </c:pt>
                <c:pt idx="7">
                  <c:v>856.05947178324936</c:v>
                </c:pt>
                <c:pt idx="8">
                  <c:v>852.87709456472419</c:v>
                </c:pt>
                <c:pt idx="9">
                  <c:v>852.87709456472419</c:v>
                </c:pt>
                <c:pt idx="10">
                  <c:v>886.29205535923768</c:v>
                </c:pt>
                <c:pt idx="11">
                  <c:v>876.74492370366227</c:v>
                </c:pt>
                <c:pt idx="12">
                  <c:v>884.70086674997503</c:v>
                </c:pt>
                <c:pt idx="13">
                  <c:v>830.60045403504864</c:v>
                </c:pt>
                <c:pt idx="14">
                  <c:v>825.82688820726082</c:v>
                </c:pt>
                <c:pt idx="15">
                  <c:v>835.37401986283624</c:v>
                </c:pt>
                <c:pt idx="16">
                  <c:v>841.73877429988636</c:v>
                </c:pt>
                <c:pt idx="17">
                  <c:v>844.92115151841153</c:v>
                </c:pt>
                <c:pt idx="18">
                  <c:v>854.46828317398672</c:v>
                </c:pt>
                <c:pt idx="19">
                  <c:v>871.97135787587479</c:v>
                </c:pt>
                <c:pt idx="20">
                  <c:v>902.2039414518631</c:v>
                </c:pt>
                <c:pt idx="21">
                  <c:v>903.79513006112552</c:v>
                </c:pt>
                <c:pt idx="22">
                  <c:v>891.06562118702527</c:v>
                </c:pt>
                <c:pt idx="23">
                  <c:v>881.51848953145009</c:v>
                </c:pt>
                <c:pt idx="24">
                  <c:v>852.87709456472419</c:v>
                </c:pt>
                <c:pt idx="25">
                  <c:v>878.33611231292502</c:v>
                </c:pt>
                <c:pt idx="26">
                  <c:v>844.92115151841153</c:v>
                </c:pt>
                <c:pt idx="27">
                  <c:v>797.18549324053515</c:v>
                </c:pt>
                <c:pt idx="28">
                  <c:v>798.77668184979768</c:v>
                </c:pt>
                <c:pt idx="29">
                  <c:v>806.73262489611045</c:v>
                </c:pt>
                <c:pt idx="30">
                  <c:v>817.87094516094817</c:v>
                </c:pt>
                <c:pt idx="31">
                  <c:v>814.68856794242311</c:v>
                </c:pt>
                <c:pt idx="32">
                  <c:v>800.36787045906021</c:v>
                </c:pt>
                <c:pt idx="33">
                  <c:v>798.77668184979768</c:v>
                </c:pt>
                <c:pt idx="34">
                  <c:v>843.32996290914889</c:v>
                </c:pt>
                <c:pt idx="35">
                  <c:v>849.69471734619913</c:v>
                </c:pt>
                <c:pt idx="36">
                  <c:v>848.10352873693648</c:v>
                </c:pt>
                <c:pt idx="37">
                  <c:v>844.92115151841153</c:v>
                </c:pt>
                <c:pt idx="38">
                  <c:v>840.14758569062394</c:v>
                </c:pt>
                <c:pt idx="39">
                  <c:v>840.14758569062394</c:v>
                </c:pt>
                <c:pt idx="40">
                  <c:v>846.51234012767407</c:v>
                </c:pt>
                <c:pt idx="41">
                  <c:v>803.55024767758528</c:v>
                </c:pt>
                <c:pt idx="42">
                  <c:v>800.36787045906021</c:v>
                </c:pt>
                <c:pt idx="43">
                  <c:v>792.41192741274745</c:v>
                </c:pt>
                <c:pt idx="44">
                  <c:v>798.77668184979768</c:v>
                </c:pt>
                <c:pt idx="45">
                  <c:v>833.7828312535737</c:v>
                </c:pt>
                <c:pt idx="46">
                  <c:v>832.19164264431106</c:v>
                </c:pt>
                <c:pt idx="47">
                  <c:v>900.61275284260068</c:v>
                </c:pt>
                <c:pt idx="48">
                  <c:v>949.93959972973948</c:v>
                </c:pt>
                <c:pt idx="49">
                  <c:v>969.03386304088997</c:v>
                </c:pt>
                <c:pt idx="50">
                  <c:v>965.85148582236479</c:v>
                </c:pt>
                <c:pt idx="51">
                  <c:v>970.62505165015261</c:v>
                </c:pt>
                <c:pt idx="52">
                  <c:v>996.08406939835334</c:v>
                </c:pt>
                <c:pt idx="53">
                  <c:v>1011.9959554909788</c:v>
                </c:pt>
                <c:pt idx="54">
                  <c:v>964.26029721310238</c:v>
                </c:pt>
                <c:pt idx="55">
                  <c:v>962.66910860383996</c:v>
                </c:pt>
                <c:pt idx="56">
                  <c:v>934.02771363711406</c:v>
                </c:pt>
                <c:pt idx="57">
                  <c:v>946.75722251121431</c:v>
                </c:pt>
                <c:pt idx="58">
                  <c:v>932.43652502785142</c:v>
                </c:pt>
                <c:pt idx="59">
                  <c:v>852.87709456472419</c:v>
                </c:pt>
                <c:pt idx="60">
                  <c:v>795.59430463127262</c:v>
                </c:pt>
                <c:pt idx="61">
                  <c:v>752.63221218118383</c:v>
                </c:pt>
                <c:pt idx="62">
                  <c:v>755.81458939970901</c:v>
                </c:pt>
                <c:pt idx="63">
                  <c:v>1131.3351011856696</c:v>
                </c:pt>
                <c:pt idx="64">
                  <c:v>1150.4293644968202</c:v>
                </c:pt>
                <c:pt idx="65">
                  <c:v>1166.3412505894455</c:v>
                </c:pt>
                <c:pt idx="66">
                  <c:v>1279.3156418470862</c:v>
                </c:pt>
                <c:pt idx="67">
                  <c:v>1327.0513001249626</c:v>
                </c:pt>
                <c:pt idx="68">
                  <c:v>1385.9252786676768</c:v>
                </c:pt>
                <c:pt idx="69">
                  <c:v>1416.1578622436652</c:v>
                </c:pt>
                <c:pt idx="70">
                  <c:v>965.85148582236479</c:v>
                </c:pt>
                <c:pt idx="71">
                  <c:v>997.67525800761587</c:v>
                </c:pt>
                <c:pt idx="72">
                  <c:v>1051.7756707225424</c:v>
                </c:pt>
                <c:pt idx="73">
                  <c:v>1035.8637846299171</c:v>
                </c:pt>
                <c:pt idx="74">
                  <c:v>1093.1465745633684</c:v>
                </c:pt>
                <c:pt idx="75">
                  <c:v>1096.3289517818937</c:v>
                </c:pt>
                <c:pt idx="76">
                  <c:v>1117.0144037023067</c:v>
                </c:pt>
                <c:pt idx="77">
                  <c:v>1282.4980190656113</c:v>
                </c:pt>
                <c:pt idx="78">
                  <c:v>1247.4918696618354</c:v>
                </c:pt>
                <c:pt idx="79">
                  <c:v>1196.5738341654339</c:v>
                </c:pt>
                <c:pt idx="80">
                  <c:v>1252.2654354896231</c:v>
                </c:pt>
                <c:pt idx="81">
                  <c:v>1296.8187165489744</c:v>
                </c:pt>
                <c:pt idx="82">
                  <c:v>1339.7808089990631</c:v>
                </c:pt>
                <c:pt idx="83">
                  <c:v>1322.2777342971751</c:v>
                </c:pt>
                <c:pt idx="84">
                  <c:v>1263.4037557544609</c:v>
                </c:pt>
                <c:pt idx="85">
                  <c:v>1271.3596988007735</c:v>
                </c:pt>
                <c:pt idx="86">
                  <c:v>1280.9068304563489</c:v>
                </c:pt>
                <c:pt idx="87">
                  <c:v>1218.8504746951096</c:v>
                </c:pt>
                <c:pt idx="88">
                  <c:v>1142.4734214505074</c:v>
                </c:pt>
                <c:pt idx="89">
                  <c:v>1093.1465745633684</c:v>
                </c:pt>
                <c:pt idx="90">
                  <c:v>1080.4170656892682</c:v>
                </c:pt>
                <c:pt idx="91">
                  <c:v>1110.6496492652566</c:v>
                </c:pt>
                <c:pt idx="92">
                  <c:v>1118.6055923115694</c:v>
                </c:pt>
                <c:pt idx="93">
                  <c:v>1145.6557986690327</c:v>
                </c:pt>
                <c:pt idx="94">
                  <c:v>1137.6998556227197</c:v>
                </c:pt>
                <c:pt idx="95">
                  <c:v>1132.9262897949322</c:v>
                </c:pt>
                <c:pt idx="96">
                  <c:v>1137.6998556227197</c:v>
                </c:pt>
                <c:pt idx="97">
                  <c:v>1121.7879695300944</c:v>
                </c:pt>
                <c:pt idx="98">
                  <c:v>1088.3730087355809</c:v>
                </c:pt>
                <c:pt idx="99">
                  <c:v>1075.6434998614807</c:v>
                </c:pt>
                <c:pt idx="100">
                  <c:v>1039.0461618484421</c:v>
                </c:pt>
                <c:pt idx="101">
                  <c:v>1031.0902188021291</c:v>
                </c:pt>
                <c:pt idx="102">
                  <c:v>1035.8637846299171</c:v>
                </c:pt>
                <c:pt idx="103">
                  <c:v>1024.7254643650792</c:v>
                </c:pt>
                <c:pt idx="104">
                  <c:v>1045.4109162854922</c:v>
                </c:pt>
                <c:pt idx="105">
                  <c:v>1048.5932935040173</c:v>
                </c:pt>
                <c:pt idx="106">
                  <c:v>1050.18448211328</c:v>
                </c:pt>
                <c:pt idx="107">
                  <c:v>1047.0021048947547</c:v>
                </c:pt>
                <c:pt idx="108">
                  <c:v>994.4928807890908</c:v>
                </c:pt>
                <c:pt idx="109">
                  <c:v>1023.1342757558166</c:v>
                </c:pt>
                <c:pt idx="110">
                  <c:v>1007.2223896631912</c:v>
                </c:pt>
                <c:pt idx="111">
                  <c:v>976.98980608720262</c:v>
                </c:pt>
                <c:pt idx="112">
                  <c:v>980.1721833057278</c:v>
                </c:pt>
                <c:pt idx="113">
                  <c:v>969.03386304088997</c:v>
                </c:pt>
                <c:pt idx="114">
                  <c:v>975.39861747794021</c:v>
                </c:pt>
                <c:pt idx="115">
                  <c:v>1032.6814074113918</c:v>
                </c:pt>
                <c:pt idx="116">
                  <c:v>1023.1342757558166</c:v>
                </c:pt>
                <c:pt idx="117">
                  <c:v>1037.4549732391795</c:v>
                </c:pt>
                <c:pt idx="118">
                  <c:v>1091.555385954106</c:v>
                </c:pt>
                <c:pt idx="119">
                  <c:v>976.98980608720262</c:v>
                </c:pt>
                <c:pt idx="120">
                  <c:v>986.53693774277804</c:v>
                </c:pt>
                <c:pt idx="121">
                  <c:v>997.67525800761587</c:v>
                </c:pt>
                <c:pt idx="122">
                  <c:v>1018.360709928029</c:v>
                </c:pt>
                <c:pt idx="123">
                  <c:v>1015.1783327095037</c:v>
                </c:pt>
                <c:pt idx="124">
                  <c:v>1051.7756707225424</c:v>
                </c:pt>
                <c:pt idx="125">
                  <c:v>1034.2725960206544</c:v>
                </c:pt>
                <c:pt idx="126">
                  <c:v>1196.5738341654339</c:v>
                </c:pt>
                <c:pt idx="127">
                  <c:v>1207.7121544302718</c:v>
                </c:pt>
                <c:pt idx="128">
                  <c:v>1210.8945316487968</c:v>
                </c:pt>
                <c:pt idx="129">
                  <c:v>1255.4478127081481</c:v>
                </c:pt>
                <c:pt idx="130">
                  <c:v>1222.0328519136347</c:v>
                </c:pt>
                <c:pt idx="131">
                  <c:v>1223.6240405228973</c:v>
                </c:pt>
                <c:pt idx="132">
                  <c:v>1223.6240405228973</c:v>
                </c:pt>
                <c:pt idx="133">
                  <c:v>1206.1209658210093</c:v>
                </c:pt>
                <c:pt idx="134">
                  <c:v>1209.3033430395342</c:v>
                </c:pt>
                <c:pt idx="135">
                  <c:v>1202.9385886024843</c:v>
                </c:pt>
                <c:pt idx="136">
                  <c:v>1179.070759463546</c:v>
                </c:pt>
                <c:pt idx="137">
                  <c:v>1234.7623607877351</c:v>
                </c:pt>
                <c:pt idx="138">
                  <c:v>1214.0769088673221</c:v>
                </c:pt>
                <c:pt idx="139">
                  <c:v>1225.2152291321597</c:v>
                </c:pt>
                <c:pt idx="140">
                  <c:v>1187.0267025098588</c:v>
                </c:pt>
                <c:pt idx="141">
                  <c:v>1210.8945316487968</c:v>
                </c:pt>
                <c:pt idx="142">
                  <c:v>1242.7183038340479</c:v>
                </c:pt>
                <c:pt idx="143">
                  <c:v>1274.5420760192987</c:v>
                </c:pt>
                <c:pt idx="144">
                  <c:v>1252.2654354896231</c:v>
                </c:pt>
                <c:pt idx="145">
                  <c:v>1293.6363393304491</c:v>
                </c:pt>
                <c:pt idx="146">
                  <c:v>1282.4980190656113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8E-4676-9F55-2EC9BB86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1400"/>
        <c:axId val="412968616"/>
      </c:scatterChart>
      <c:valAx>
        <c:axId val="412961400"/>
        <c:scaling>
          <c:orientation val="minMax"/>
          <c:max val="44371"/>
          <c:min val="4422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8616"/>
        <c:crosses val="autoZero"/>
        <c:crossBetween val="midCat"/>
        <c:majorUnit val="15"/>
      </c:valAx>
      <c:valAx>
        <c:axId val="4129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Óbitos diários (média móvel de 7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6140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99</xdr:row>
      <xdr:rowOff>114300</xdr:rowOff>
    </xdr:from>
    <xdr:to>
      <xdr:col>13</xdr:col>
      <xdr:colOff>266700</xdr:colOff>
      <xdr:row>121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647700</xdr:colOff>
      <xdr:row>25</xdr:row>
      <xdr:rowOff>18688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12</xdr:col>
      <xdr:colOff>297180</xdr:colOff>
      <xdr:row>50</xdr:row>
      <xdr:rowOff>18688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12</xdr:col>
      <xdr:colOff>297180</xdr:colOff>
      <xdr:row>100</xdr:row>
      <xdr:rowOff>18688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12</xdr:col>
      <xdr:colOff>297180</xdr:colOff>
      <xdr:row>76</xdr:row>
      <xdr:rowOff>18688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347980</xdr:colOff>
      <xdr:row>103</xdr:row>
      <xdr:rowOff>66040</xdr:rowOff>
    </xdr:from>
    <xdr:to>
      <xdr:col>13</xdr:col>
      <xdr:colOff>35560</xdr:colOff>
      <xdr:row>127</xdr:row>
      <xdr:rowOff>84728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</xdr:colOff>
      <xdr:row>84</xdr:row>
      <xdr:rowOff>144780</xdr:rowOff>
    </xdr:from>
    <xdr:to>
      <xdr:col>15</xdr:col>
      <xdr:colOff>144780</xdr:colOff>
      <xdr:row>112</xdr:row>
      <xdr:rowOff>38072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7722870" y="16146780"/>
          <a:ext cx="1280160" cy="5227292"/>
          <a:chOff x="7970520" y="15506700"/>
          <a:chExt cx="1318260" cy="5013932"/>
        </a:xfrm>
      </xdr:grpSpPr>
      <xdr:sp macro="" textlink="">
        <xdr:nvSpPr>
          <xdr:cNvPr id="13" name="CaixaDeTexto 1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/>
        </xdr:nvSpPr>
        <xdr:spPr>
          <a:xfrm>
            <a:off x="7970520" y="18638520"/>
            <a:ext cx="1257279" cy="327632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pt-BR" sz="1100"/>
          </a:p>
        </xdr:txBody>
      </xdr:sp>
      <xdr:sp macro="" textlink="">
        <xdr:nvSpPr>
          <xdr:cNvPr id="14" name="CaixaDeTexto 1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/>
        </xdr:nvSpPr>
        <xdr:spPr>
          <a:xfrm>
            <a:off x="8420101" y="20193000"/>
            <a:ext cx="861059" cy="327632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pt-BR" sz="1100"/>
          </a:p>
        </xdr:txBody>
      </xdr:sp>
      <xdr:sp macro="" textlink="">
        <xdr:nvSpPr>
          <xdr:cNvPr id="15" name="CaixaDeTexto 1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/>
        </xdr:nvSpPr>
        <xdr:spPr>
          <a:xfrm>
            <a:off x="8427721" y="15506700"/>
            <a:ext cx="861059" cy="327632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pt-BR" sz="1100"/>
          </a:p>
        </xdr:txBody>
      </xdr:sp>
    </xdr:grpSp>
    <xdr:clientData/>
  </xdr:twoCellAnchor>
  <xdr:twoCellAnchor>
    <xdr:from>
      <xdr:col>13</xdr:col>
      <xdr:colOff>368300</xdr:colOff>
      <xdr:row>14</xdr:row>
      <xdr:rowOff>139700</xdr:rowOff>
    </xdr:from>
    <xdr:to>
      <xdr:col>25</xdr:col>
      <xdr:colOff>342900</xdr:colOff>
      <xdr:row>38</xdr:row>
      <xdr:rowOff>158388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5FCE5FE-801B-9E4D-A04B-DBE78385E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0.00653</cdr:x>
      <cdr:y>0.0899</cdr:y>
    </cdr:from>
    <cdr:to>
      <cdr:x>0.18607</cdr:x>
      <cdr:y>0.16423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5720" y="396240"/>
          <a:ext cx="1257300" cy="3276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0.00508</cdr:x>
      <cdr:y>0.23281</cdr:y>
    </cdr:from>
    <cdr:to>
      <cdr:x>0.18462</cdr:x>
      <cdr:y>0.30714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35560" y="1026160"/>
          <a:ext cx="1257300" cy="3276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0.00653</cdr:x>
      <cdr:y>0.0899</cdr:y>
    </cdr:from>
    <cdr:to>
      <cdr:x>0.18607</cdr:x>
      <cdr:y>0.16423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5720" y="396240"/>
          <a:ext cx="1257300" cy="3276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0.00508</cdr:x>
      <cdr:y>0.23281</cdr:y>
    </cdr:from>
    <cdr:to>
      <cdr:x>0.18462</cdr:x>
      <cdr:y>0.30714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35560" y="1026160"/>
          <a:ext cx="1257300" cy="3276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0.01161</cdr:x>
      <cdr:y>0.09796</cdr:y>
    </cdr:from>
    <cdr:to>
      <cdr:x>0.19115</cdr:x>
      <cdr:y>0.1723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1280" y="431800"/>
          <a:ext cx="1257300" cy="3276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0.00979</cdr:x>
      <cdr:y>0.76757</cdr:y>
    </cdr:from>
    <cdr:to>
      <cdr:x>0.18933</cdr:x>
      <cdr:y>0.8419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8588" y="3383302"/>
          <a:ext cx="1257279" cy="32763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0.00508</cdr:x>
      <cdr:y>0.23281</cdr:y>
    </cdr:from>
    <cdr:to>
      <cdr:x>0.18462</cdr:x>
      <cdr:y>0.30714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35560" y="1026160"/>
          <a:ext cx="1257300" cy="3276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0.00725</cdr:x>
      <cdr:y>0.01153</cdr:y>
    </cdr:from>
    <cdr:to>
      <cdr:x>0.18679</cdr:x>
      <cdr:y>0.08585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50800" y="50800"/>
          <a:ext cx="1257279" cy="32763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456</xdr:row>
      <xdr:rowOff>99060</xdr:rowOff>
    </xdr:from>
    <xdr:to>
      <xdr:col>22</xdr:col>
      <xdr:colOff>45720</xdr:colOff>
      <xdr:row>476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77933</xdr:colOff>
      <xdr:row>5</xdr:row>
      <xdr:rowOff>136526</xdr:rowOff>
    </xdr:from>
    <xdr:to>
      <xdr:col>24</xdr:col>
      <xdr:colOff>441613</xdr:colOff>
      <xdr:row>25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16329</xdr:colOff>
      <xdr:row>3</xdr:row>
      <xdr:rowOff>126546</xdr:rowOff>
    </xdr:from>
    <xdr:to>
      <xdr:col>34</xdr:col>
      <xdr:colOff>584200</xdr:colOff>
      <xdr:row>36</xdr:row>
      <xdr:rowOff>86179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708604</xdr:colOff>
      <xdr:row>28</xdr:row>
      <xdr:rowOff>41275</xdr:rowOff>
    </xdr:from>
    <xdr:to>
      <xdr:col>27</xdr:col>
      <xdr:colOff>171456</xdr:colOff>
      <xdr:row>47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38</xdr:row>
      <xdr:rowOff>57150</xdr:rowOff>
    </xdr:from>
    <xdr:to>
      <xdr:col>34</xdr:col>
      <xdr:colOff>123825</xdr:colOff>
      <xdr:row>70</xdr:row>
      <xdr:rowOff>112033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</xdr:row>
      <xdr:rowOff>0</xdr:rowOff>
    </xdr:from>
    <xdr:to>
      <xdr:col>49</xdr:col>
      <xdr:colOff>453571</xdr:colOff>
      <xdr:row>35</xdr:row>
      <xdr:rowOff>137433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0.1443</cdr:x>
      <cdr:y>0.94329</cdr:y>
    </cdr:from>
    <cdr:to>
      <cdr:x>0.98201</cdr:x>
      <cdr:y>0.97905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815068" y="5718635"/>
          <a:ext cx="4731644" cy="216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aseline="0"/>
            <a:t>Nota: Os dados do</a:t>
          </a:r>
          <a:r>
            <a:rPr lang="pt-BR" sz="1200"/>
            <a:t> cenário brasileiro</a:t>
          </a:r>
          <a:r>
            <a:rPr lang="pt-BR" sz="1200" baseline="0"/>
            <a:t> são do período de 31/05/20 a 27/12/20</a:t>
          </a:r>
          <a:r>
            <a:rPr lang="pt-BR" sz="1100" baseline="0"/>
            <a:t>.</a:t>
          </a:r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0.10624</cdr:x>
      <cdr:y>0.94097</cdr:y>
    </cdr:from>
    <cdr:to>
      <cdr:x>1</cdr:x>
      <cdr:y>0.98272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00075" y="5581650"/>
          <a:ext cx="5048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/>
            <a:t>*</a:t>
          </a:r>
          <a:r>
            <a:rPr lang="pt-BR" sz="1200" baseline="0"/>
            <a:t> The data of the Brazilian scenario are from the period 06/20/20 to 12/27/20.</a:t>
          </a:r>
          <a:endParaRPr lang="pt-BR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0.1443</cdr:x>
      <cdr:y>0.94329</cdr:y>
    </cdr:from>
    <cdr:to>
      <cdr:x>0.98201</cdr:x>
      <cdr:y>0.97905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815068" y="5718635"/>
          <a:ext cx="4731644" cy="216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aseline="0"/>
            <a:t>Nota: Os dados do</a:t>
          </a:r>
          <a:r>
            <a:rPr lang="pt-BR" sz="1200"/>
            <a:t> cenário brasileiro</a:t>
          </a:r>
          <a:r>
            <a:rPr lang="pt-BR" sz="1200" baseline="0"/>
            <a:t> são do período de 31/05/20 a 27/11/20</a:t>
          </a:r>
          <a:r>
            <a:rPr lang="pt-BR" sz="1100" baseline="0"/>
            <a:t>.</a:t>
          </a:r>
          <a:endParaRPr lang="pt-B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141333</xdr:colOff>
      <xdr:row>1</xdr:row>
      <xdr:rowOff>155122</xdr:rowOff>
    </xdr:from>
    <xdr:to>
      <xdr:col>10</xdr:col>
      <xdr:colOff>141333</xdr:colOff>
      <xdr:row>19</xdr:row>
      <xdr:rowOff>155121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10</xdr:col>
      <xdr:colOff>180980</xdr:colOff>
      <xdr:row>83</xdr:row>
      <xdr:rowOff>132079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32659</xdr:colOff>
      <xdr:row>6</xdr:row>
      <xdr:rowOff>152400</xdr:rowOff>
    </xdr:from>
    <xdr:to>
      <xdr:col>4</xdr:col>
      <xdr:colOff>163287</xdr:colOff>
      <xdr:row>12</xdr:row>
      <xdr:rowOff>174171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/>
      </xdr:nvGrpSpPr>
      <xdr:grpSpPr>
        <a:xfrm>
          <a:off x="1213759" y="1295400"/>
          <a:ext cx="1311728" cy="1164771"/>
          <a:chOff x="3592287" y="5181600"/>
          <a:chExt cx="1730827" cy="1143000"/>
        </a:xfrm>
      </xdr:grpSpPr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3592287" y="5181600"/>
            <a:ext cx="1436913" cy="3846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800"/>
              <a:t>Início da </a:t>
            </a:r>
            <a:r>
              <a:rPr lang="pt-BR" sz="700"/>
              <a:t>segunda</a:t>
            </a:r>
            <a:r>
              <a:rPr lang="pt-BR" sz="800"/>
              <a:t> onda brasileira(21/02/2021)</a:t>
            </a:r>
          </a:p>
        </xdr:txBody>
      </xdr:sp>
      <xdr:cxnSp macro="">
        <xdr:nvCxnSpPr>
          <xdr:cNvPr id="6" name="Conector reto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CxnSpPr>
            <a:stCxn id="4" idx="3"/>
          </xdr:cNvCxnSpPr>
        </xdr:nvCxnSpPr>
        <xdr:spPr>
          <a:xfrm>
            <a:off x="5029200" y="5373930"/>
            <a:ext cx="283029" cy="25382"/>
          </a:xfrm>
          <a:prstGeom prst="line">
            <a:avLst/>
          </a:prstGeom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de Seta Reta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CxnSpPr/>
        </xdr:nvCxnSpPr>
        <xdr:spPr>
          <a:xfrm>
            <a:off x="5323114" y="5388429"/>
            <a:ext cx="0" cy="936171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536665</xdr:colOff>
      <xdr:row>2</xdr:row>
      <xdr:rowOff>107769</xdr:rowOff>
    </xdr:from>
    <xdr:to>
      <xdr:col>21</xdr:col>
      <xdr:colOff>536665</xdr:colOff>
      <xdr:row>20</xdr:row>
      <xdr:rowOff>107768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7623265" y="488769"/>
          <a:ext cx="5314950" cy="3428999"/>
          <a:chOff x="7851865" y="473529"/>
          <a:chExt cx="5486400" cy="3291839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7851865" y="473529"/>
          <a:ext cx="5486400" cy="32918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GrpSpPr/>
        </xdr:nvGrpSpPr>
        <xdr:grpSpPr>
          <a:xfrm>
            <a:off x="8483297" y="1478281"/>
            <a:ext cx="1019344" cy="1004749"/>
            <a:chOff x="3592287" y="5181600"/>
            <a:chExt cx="1436913" cy="1128205"/>
          </a:xfrm>
        </xdr:grpSpPr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SpPr txBox="1"/>
          </xdr:nvSpPr>
          <xdr:spPr>
            <a:xfrm>
              <a:off x="3592287" y="5181600"/>
              <a:ext cx="1436913" cy="38466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800"/>
                <a:t>Second Brazilian wave start, 2/21/21</a:t>
              </a:r>
            </a:p>
          </xdr:txBody>
        </xdr:sp>
        <xdr:cxnSp macro="">
          <xdr:nvCxnSpPr>
            <xdr:cNvPr id="14" name="Conector de Seta Reta 13">
              <a:extLst>
                <a:ext uri="{FF2B5EF4-FFF2-40B4-BE49-F238E27FC236}">
                  <a16:creationId xmlns:a16="http://schemas.microsoft.com/office/drawing/2014/main" id="{00000000-0008-0000-0700-00000E000000}"/>
                </a:ext>
              </a:extLst>
            </xdr:cNvPr>
            <xdr:cNvCxnSpPr/>
          </xdr:nvCxnSpPr>
          <xdr:spPr>
            <a:xfrm flipH="1">
              <a:off x="4689368" y="5566632"/>
              <a:ext cx="16880" cy="743173"/>
            </a:xfrm>
            <a:prstGeom prst="straightConnector1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</cdr:x>
      <cdr:y>0.375</cdr:y>
    </cdr:from>
    <cdr:to>
      <cdr:x>0.89167</cdr:x>
      <cdr:y>0.425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417320" y="1028700"/>
          <a:ext cx="2659380" cy="137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0.01111</cdr:x>
      <cdr:y>0.06481</cdr:y>
    </cdr:from>
    <cdr:to>
      <cdr:x>0.06944</cdr:x>
      <cdr:y>0.81435</cdr:y>
    </cdr:to>
    <cdr:sp macro="" textlink="">
      <cdr:nvSpPr>
        <cdr:cNvPr id="3" name="CaixaDeTexto 2"/>
        <cdr:cNvSpPr txBox="1"/>
      </cdr:nvSpPr>
      <cdr:spPr>
        <a:xfrm xmlns:a="http://schemas.openxmlformats.org/drawingml/2006/main" rot="16200000">
          <a:off x="-1012698" y="1287018"/>
          <a:ext cx="2467356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050"/>
            <a:t>Deaths per million (7-day rolling </a:t>
          </a:r>
          <a:r>
            <a:rPr lang="pt-BR" sz="1000"/>
            <a:t>average</a:t>
          </a:r>
          <a:r>
            <a:rPr lang="pt-BR" sz="1050"/>
            <a:t>)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</xdr:row>
      <xdr:rowOff>0</xdr:rowOff>
    </xdr:from>
    <xdr:to>
      <xdr:col>10</xdr:col>
      <xdr:colOff>112400</xdr:colOff>
      <xdr:row>21</xdr:row>
      <xdr:rowOff>76200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GrpSpPr/>
      </xdr:nvGrpSpPr>
      <xdr:grpSpPr>
        <a:xfrm>
          <a:off x="541020" y="190500"/>
          <a:ext cx="5476880" cy="3886200"/>
          <a:chOff x="541020" y="182880"/>
          <a:chExt cx="5667380" cy="3733800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GraphicFramePr>
            <a:graphicFrameLocks/>
          </xdr:cNvGraphicFramePr>
        </xdr:nvGraphicFramePr>
        <xdr:xfrm>
          <a:off x="541020" y="182880"/>
          <a:ext cx="5667380" cy="3733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/>
        </xdr:nvSpPr>
        <xdr:spPr>
          <a:xfrm>
            <a:off x="5478780" y="1341120"/>
            <a:ext cx="525780" cy="1828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rgbClr val="00B050"/>
                </a:solidFill>
              </a:rPr>
              <a:t>Brasil</a:t>
            </a:r>
          </a:p>
        </xdr:txBody>
      </xdr:sp>
    </xdr:grpSp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180980</xdr:colOff>
      <xdr:row>43</xdr:row>
      <xdr:rowOff>76200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GrpSpPr/>
      </xdr:nvGrpSpPr>
      <xdr:grpSpPr>
        <a:xfrm>
          <a:off x="590550" y="4381500"/>
          <a:ext cx="5495930" cy="3886200"/>
          <a:chOff x="609600" y="4206240"/>
          <a:chExt cx="5667380" cy="3733800"/>
        </a:xfrm>
      </xdr:grpSpPr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GraphicFramePr>
            <a:graphicFrameLocks/>
          </xdr:cNvGraphicFramePr>
        </xdr:nvGraphicFramePr>
        <xdr:xfrm>
          <a:off x="609600" y="4206240"/>
          <a:ext cx="5667380" cy="3733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/>
        </xdr:nvSpPr>
        <xdr:spPr>
          <a:xfrm>
            <a:off x="5547360" y="5364480"/>
            <a:ext cx="525780" cy="213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rgbClr val="00B050"/>
                </a:solidFill>
              </a:rPr>
              <a:t>Brasil</a:t>
            </a: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 txBox="1"/>
        </xdr:nvSpPr>
        <xdr:spPr>
          <a:xfrm>
            <a:off x="5562600" y="7139940"/>
            <a:ext cx="480060" cy="1828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rgbClr val="FF0000"/>
                </a:solidFill>
              </a:rPr>
              <a:t>Chile</a:t>
            </a:r>
          </a:p>
        </xdr:txBody>
      </xdr:sp>
    </xdr:grpSp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180980</xdr:colOff>
      <xdr:row>65</xdr:row>
      <xdr:rowOff>76200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GrpSpPr/>
      </xdr:nvGrpSpPr>
      <xdr:grpSpPr>
        <a:xfrm>
          <a:off x="590550" y="8572500"/>
          <a:ext cx="5495930" cy="3886200"/>
          <a:chOff x="609600" y="8229600"/>
          <a:chExt cx="5667380" cy="3733800"/>
        </a:xfrm>
      </xdr:grpSpPr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GraphicFramePr>
            <a:graphicFrameLocks/>
          </xdr:cNvGraphicFramePr>
        </xdr:nvGraphicFramePr>
        <xdr:xfrm>
          <a:off x="609600" y="8229600"/>
          <a:ext cx="5667380" cy="3733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SpPr txBox="1"/>
        </xdr:nvSpPr>
        <xdr:spPr>
          <a:xfrm>
            <a:off x="5547360" y="9387840"/>
            <a:ext cx="525780" cy="2209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rgbClr val="00B050"/>
                </a:solidFill>
              </a:rPr>
              <a:t>Brasil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 txBox="1"/>
        </xdr:nvSpPr>
        <xdr:spPr>
          <a:xfrm>
            <a:off x="5562600" y="11163300"/>
            <a:ext cx="480060" cy="1828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rgbClr val="FF0000"/>
                </a:solidFill>
              </a:rPr>
              <a:t>Chile</a:t>
            </a:r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 txBox="1"/>
        </xdr:nvSpPr>
        <xdr:spPr>
          <a:xfrm>
            <a:off x="4815840" y="10568940"/>
            <a:ext cx="1249680" cy="213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rgbClr val="FF0000"/>
                </a:solidFill>
              </a:rPr>
              <a:t>Chile (ajuste pop.)</a:t>
            </a:r>
          </a:p>
        </xdr:txBody>
      </xdr:sp>
    </xdr:grpSp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180980</xdr:colOff>
      <xdr:row>87</xdr:row>
      <xdr:rowOff>76200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GrpSpPr/>
      </xdr:nvGrpSpPr>
      <xdr:grpSpPr>
        <a:xfrm>
          <a:off x="590550" y="12763500"/>
          <a:ext cx="5495930" cy="3886200"/>
          <a:chOff x="609600" y="12252960"/>
          <a:chExt cx="5667380" cy="3733800"/>
        </a:xfrm>
      </xdr:grpSpPr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GrpSpPr/>
        </xdr:nvGrpSpPr>
        <xdr:grpSpPr>
          <a:xfrm>
            <a:off x="609600" y="12252960"/>
            <a:ext cx="5667380" cy="3733800"/>
            <a:chOff x="609600" y="12252960"/>
            <a:chExt cx="5667380" cy="3733800"/>
          </a:xfrm>
        </xdr:grpSpPr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00000000-0008-0000-0800-00001A000000}"/>
                </a:ext>
              </a:extLst>
            </xdr:cNvPr>
            <xdr:cNvGraphicFramePr>
              <a:graphicFrameLocks/>
            </xdr:cNvGraphicFramePr>
          </xdr:nvGraphicFramePr>
          <xdr:xfrm>
            <a:off x="609600" y="12252960"/>
            <a:ext cx="5667380" cy="3733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SpPr txBox="1"/>
          </xdr:nvSpPr>
          <xdr:spPr>
            <a:xfrm>
              <a:off x="5547360" y="13411200"/>
              <a:ext cx="533400" cy="205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b="1">
                  <a:solidFill>
                    <a:srgbClr val="00B050"/>
                  </a:solidFill>
                </a:rPr>
                <a:t>Brasil</a:t>
              </a:r>
            </a:p>
          </xdr:txBody>
        </xdr: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SpPr txBox="1"/>
          </xdr:nvSpPr>
          <xdr:spPr>
            <a:xfrm>
              <a:off x="5562600" y="15186660"/>
              <a:ext cx="4800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b="1">
                  <a:solidFill>
                    <a:srgbClr val="FF0000"/>
                  </a:solidFill>
                </a:rPr>
                <a:t>Chile</a:t>
              </a:r>
            </a:p>
          </xdr:txBody>
        </xdr:sp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SpPr txBox="1"/>
          </xdr:nvSpPr>
          <xdr:spPr>
            <a:xfrm>
              <a:off x="4815840" y="14592300"/>
              <a:ext cx="1249680" cy="2133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b="1">
                  <a:solidFill>
                    <a:srgbClr val="FF0000"/>
                  </a:solidFill>
                </a:rPr>
                <a:t>Chile (ajuste pop.)</a:t>
              </a:r>
            </a:p>
          </xdr:txBody>
        </xdr:sp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SpPr txBox="1"/>
          </xdr:nvSpPr>
          <xdr:spPr>
            <a:xfrm>
              <a:off x="4366260" y="13952220"/>
              <a:ext cx="169164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b="1">
                  <a:solidFill>
                    <a:srgbClr val="FF0000"/>
                  </a:solidFill>
                </a:rPr>
                <a:t>Chile (ajuste</a:t>
              </a:r>
              <a:r>
                <a:rPr lang="pt-BR" sz="1100" b="1" baseline="0">
                  <a:solidFill>
                    <a:srgbClr val="FF0000"/>
                  </a:solidFill>
                </a:rPr>
                <a:t> + translação</a:t>
              </a:r>
              <a:r>
                <a:rPr lang="pt-BR" sz="1100" b="1">
                  <a:solidFill>
                    <a:srgbClr val="FF0000"/>
                  </a:solidFill>
                </a:rPr>
                <a:t>)</a:t>
              </a:r>
            </a:p>
          </xdr:txBody>
        </xdr:sp>
      </xdr:grpSp>
      <xdr:sp macro="" textlink="">
        <xdr:nvSpPr>
          <xdr:cNvPr id="39" name="Seta para Cima 38">
            <a:extLst>
              <a:ext uri="{FF2B5EF4-FFF2-40B4-BE49-F238E27FC236}">
                <a16:creationId xmlns:a16="http://schemas.microsoft.com/office/drawing/2014/main" id="{00000000-0008-0000-0800-000027000000}"/>
              </a:ext>
            </a:extLst>
          </xdr:cNvPr>
          <xdr:cNvSpPr/>
        </xdr:nvSpPr>
        <xdr:spPr>
          <a:xfrm>
            <a:off x="1783080" y="14546580"/>
            <a:ext cx="160020" cy="205740"/>
          </a:xfrm>
          <a:prstGeom prst="up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38100</xdr:colOff>
      <xdr:row>89</xdr:row>
      <xdr:rowOff>171450</xdr:rowOff>
    </xdr:from>
    <xdr:to>
      <xdr:col>22</xdr:col>
      <xdr:colOff>219080</xdr:colOff>
      <xdr:row>110</xdr:row>
      <xdr:rowOff>66675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GrpSpPr/>
      </xdr:nvGrpSpPr>
      <xdr:grpSpPr>
        <a:xfrm>
          <a:off x="7715250" y="17125950"/>
          <a:ext cx="5495930" cy="3895725"/>
          <a:chOff x="609600" y="16276320"/>
          <a:chExt cx="5667380" cy="3733800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0000000-0008-0000-0800-000032000000}"/>
              </a:ext>
            </a:extLst>
          </xdr:cNvPr>
          <xdr:cNvGrpSpPr/>
        </xdr:nvGrpSpPr>
        <xdr:grpSpPr>
          <a:xfrm>
            <a:off x="609600" y="16276320"/>
            <a:ext cx="5667380" cy="3733800"/>
            <a:chOff x="609600" y="16276320"/>
            <a:chExt cx="5667380" cy="3733800"/>
          </a:xfrm>
        </xdr:grpSpPr>
        <xdr:graphicFrame macro="">
          <xdr:nvGraphicFramePr>
            <xdr:cNvPr id="32" name="Gráfico 31">
              <a:extLst>
                <a:ext uri="{FF2B5EF4-FFF2-40B4-BE49-F238E27FC236}">
                  <a16:creationId xmlns:a16="http://schemas.microsoft.com/office/drawing/2014/main" id="{00000000-0008-0000-0800-000020000000}"/>
                </a:ext>
              </a:extLst>
            </xdr:cNvPr>
            <xdr:cNvGraphicFramePr>
              <a:graphicFrameLocks/>
            </xdr:cNvGraphicFramePr>
          </xdr:nvGraphicFramePr>
          <xdr:xfrm>
            <a:off x="609600" y="16276320"/>
            <a:ext cx="5667380" cy="37338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00000000-0008-0000-0800-00002C000000}"/>
                </a:ext>
              </a:extLst>
            </xdr:cNvPr>
            <xdr:cNvGrpSpPr/>
          </xdr:nvGrpSpPr>
          <xdr:grpSpPr>
            <a:xfrm>
              <a:off x="3025140" y="17503140"/>
              <a:ext cx="1417320" cy="531495"/>
              <a:chOff x="3025140" y="17503140"/>
              <a:chExt cx="1417320" cy="531495"/>
            </a:xfrm>
          </xdr:grpSpPr>
          <xdr:sp macro="" textlink="">
            <xdr:nvSpPr>
              <xdr:cNvPr id="40" name="CaixaDeTexto 39">
                <a:extLst>
                  <a:ext uri="{FF2B5EF4-FFF2-40B4-BE49-F238E27FC236}">
                    <a16:creationId xmlns:a16="http://schemas.microsoft.com/office/drawing/2014/main" id="{00000000-0008-0000-0800-000028000000}"/>
                  </a:ext>
                </a:extLst>
              </xdr:cNvPr>
              <xdr:cNvSpPr txBox="1"/>
            </xdr:nvSpPr>
            <xdr:spPr>
              <a:xfrm>
                <a:off x="3025140" y="17503140"/>
                <a:ext cx="1417320" cy="53149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900"/>
                  <a:t>Diferença entre as curvas </a:t>
                </a:r>
              </a:p>
              <a:p>
                <a:pPr algn="ctr"/>
                <a:endParaRPr lang="pt-BR" sz="900"/>
              </a:p>
              <a:p>
                <a:pPr algn="ctr"/>
                <a:r>
                  <a:rPr lang="pt-BR" sz="900"/>
                  <a:t>100.143 óbitos</a:t>
                </a:r>
              </a:p>
            </xdr:txBody>
          </xdr:sp>
          <xdr:sp macro="" textlink="">
            <xdr:nvSpPr>
              <xdr:cNvPr id="43" name="Seta para Baixo 42">
                <a:extLst>
                  <a:ext uri="{FF2B5EF4-FFF2-40B4-BE49-F238E27FC236}">
                    <a16:creationId xmlns:a16="http://schemas.microsoft.com/office/drawing/2014/main" id="{00000000-0008-0000-0800-00002B000000}"/>
                  </a:ext>
                </a:extLst>
              </xdr:cNvPr>
              <xdr:cNvSpPr/>
            </xdr:nvSpPr>
            <xdr:spPr>
              <a:xfrm>
                <a:off x="3680460" y="17678401"/>
                <a:ext cx="129540" cy="160020"/>
              </a:xfrm>
              <a:prstGeom prst="downArrow">
                <a:avLst/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00000000-0008-0000-0800-000034000000}"/>
              </a:ext>
            </a:extLst>
          </xdr:cNvPr>
          <xdr:cNvSpPr txBox="1"/>
        </xdr:nvSpPr>
        <xdr:spPr>
          <a:xfrm>
            <a:off x="5532120" y="17449800"/>
            <a:ext cx="548640" cy="167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rgbClr val="00B050"/>
                </a:solidFill>
              </a:rPr>
              <a:t>Brasil</a:t>
            </a:r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00000000-0008-0000-0800-000036000000}"/>
              </a:ext>
            </a:extLst>
          </xdr:cNvPr>
          <xdr:cNvSpPr txBox="1"/>
        </xdr:nvSpPr>
        <xdr:spPr>
          <a:xfrm>
            <a:off x="4373880" y="17990820"/>
            <a:ext cx="1691640" cy="259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rgbClr val="FF0000"/>
                </a:solidFill>
              </a:rPr>
              <a:t>Chile (ajuste</a:t>
            </a:r>
            <a:r>
              <a:rPr lang="pt-BR" sz="1100" b="1" baseline="0">
                <a:solidFill>
                  <a:srgbClr val="FF0000"/>
                </a:solidFill>
              </a:rPr>
              <a:t> + translação</a:t>
            </a:r>
            <a:r>
              <a:rPr lang="pt-BR" sz="1100" b="1">
                <a:solidFill>
                  <a:srgbClr val="FF0000"/>
                </a:solidFill>
              </a:rPr>
              <a:t>)</a:t>
            </a:r>
          </a:p>
        </xdr:txBody>
      </xdr:sp>
    </xdr:grpSp>
    <xdr:clientData/>
  </xdr:twoCellAnchor>
  <xdr:twoCellAnchor>
    <xdr:from>
      <xdr:col>1</xdr:col>
      <xdr:colOff>9525</xdr:colOff>
      <xdr:row>89</xdr:row>
      <xdr:rowOff>9525</xdr:rowOff>
    </xdr:from>
    <xdr:to>
      <xdr:col>10</xdr:col>
      <xdr:colOff>190505</xdr:colOff>
      <xdr:row>109</xdr:row>
      <xdr:rowOff>85725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254000</xdr:colOff>
      <xdr:row>91</xdr:row>
      <xdr:rowOff>76200</xdr:rowOff>
    </xdr:from>
    <xdr:to>
      <xdr:col>9</xdr:col>
      <xdr:colOff>431800</xdr:colOff>
      <xdr:row>102</xdr:row>
      <xdr:rowOff>40640</xdr:rowOff>
    </xdr:to>
    <xdr:sp macro="" textlink="">
      <xdr:nvSpPr>
        <xdr:cNvPr id="8" name="Forma Liv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2082800" y="16718280"/>
          <a:ext cx="3835400" cy="1976120"/>
        </a:xfrm>
        <a:custGeom>
          <a:avLst/>
          <a:gdLst>
            <a:gd name="connsiteX0" fmla="*/ 0 w 3835400"/>
            <a:gd name="connsiteY0" fmla="*/ 1915160 h 1976120"/>
            <a:gd name="connsiteX1" fmla="*/ 91440 w 3835400"/>
            <a:gd name="connsiteY1" fmla="*/ 1864360 h 1976120"/>
            <a:gd name="connsiteX2" fmla="*/ 121920 w 3835400"/>
            <a:gd name="connsiteY2" fmla="*/ 1818640 h 1976120"/>
            <a:gd name="connsiteX3" fmla="*/ 157480 w 3835400"/>
            <a:gd name="connsiteY3" fmla="*/ 1823720 h 1976120"/>
            <a:gd name="connsiteX4" fmla="*/ 284480 w 3835400"/>
            <a:gd name="connsiteY4" fmla="*/ 1727200 h 1976120"/>
            <a:gd name="connsiteX5" fmla="*/ 314960 w 3835400"/>
            <a:gd name="connsiteY5" fmla="*/ 1656080 h 1976120"/>
            <a:gd name="connsiteX6" fmla="*/ 350520 w 3835400"/>
            <a:gd name="connsiteY6" fmla="*/ 1651000 h 1976120"/>
            <a:gd name="connsiteX7" fmla="*/ 381000 w 3835400"/>
            <a:gd name="connsiteY7" fmla="*/ 1579880 h 1976120"/>
            <a:gd name="connsiteX8" fmla="*/ 650240 w 3835400"/>
            <a:gd name="connsiteY8" fmla="*/ 1178560 h 1976120"/>
            <a:gd name="connsiteX9" fmla="*/ 706120 w 3835400"/>
            <a:gd name="connsiteY9" fmla="*/ 1183640 h 1976120"/>
            <a:gd name="connsiteX10" fmla="*/ 858520 w 3835400"/>
            <a:gd name="connsiteY10" fmla="*/ 807720 h 1976120"/>
            <a:gd name="connsiteX11" fmla="*/ 899160 w 3835400"/>
            <a:gd name="connsiteY11" fmla="*/ 792480 h 1976120"/>
            <a:gd name="connsiteX12" fmla="*/ 970280 w 3835400"/>
            <a:gd name="connsiteY12" fmla="*/ 701040 h 1976120"/>
            <a:gd name="connsiteX13" fmla="*/ 1005840 w 3835400"/>
            <a:gd name="connsiteY13" fmla="*/ 772160 h 1976120"/>
            <a:gd name="connsiteX14" fmla="*/ 1026160 w 3835400"/>
            <a:gd name="connsiteY14" fmla="*/ 772160 h 1976120"/>
            <a:gd name="connsiteX15" fmla="*/ 1102360 w 3835400"/>
            <a:gd name="connsiteY15" fmla="*/ 502920 h 1976120"/>
            <a:gd name="connsiteX16" fmla="*/ 1188720 w 3835400"/>
            <a:gd name="connsiteY16" fmla="*/ 391160 h 1976120"/>
            <a:gd name="connsiteX17" fmla="*/ 1254760 w 3835400"/>
            <a:gd name="connsiteY17" fmla="*/ 20320 h 1976120"/>
            <a:gd name="connsiteX18" fmla="*/ 1285240 w 3835400"/>
            <a:gd name="connsiteY18" fmla="*/ 116840 h 1976120"/>
            <a:gd name="connsiteX19" fmla="*/ 1336040 w 3835400"/>
            <a:gd name="connsiteY19" fmla="*/ 304800 h 1976120"/>
            <a:gd name="connsiteX20" fmla="*/ 1376680 w 3835400"/>
            <a:gd name="connsiteY20" fmla="*/ 386080 h 1976120"/>
            <a:gd name="connsiteX21" fmla="*/ 1422400 w 3835400"/>
            <a:gd name="connsiteY21" fmla="*/ 345440 h 1976120"/>
            <a:gd name="connsiteX22" fmla="*/ 1437640 w 3835400"/>
            <a:gd name="connsiteY22" fmla="*/ 340360 h 1976120"/>
            <a:gd name="connsiteX23" fmla="*/ 1554480 w 3835400"/>
            <a:gd name="connsiteY23" fmla="*/ 45720 h 1976120"/>
            <a:gd name="connsiteX24" fmla="*/ 1590040 w 3835400"/>
            <a:gd name="connsiteY24" fmla="*/ 5080 h 1976120"/>
            <a:gd name="connsiteX25" fmla="*/ 1610360 w 3835400"/>
            <a:gd name="connsiteY25" fmla="*/ 0 h 1976120"/>
            <a:gd name="connsiteX26" fmla="*/ 1661160 w 3835400"/>
            <a:gd name="connsiteY26" fmla="*/ 76200 h 1976120"/>
            <a:gd name="connsiteX27" fmla="*/ 1732280 w 3835400"/>
            <a:gd name="connsiteY27" fmla="*/ 228600 h 1976120"/>
            <a:gd name="connsiteX28" fmla="*/ 1767840 w 3835400"/>
            <a:gd name="connsiteY28" fmla="*/ 203200 h 1976120"/>
            <a:gd name="connsiteX29" fmla="*/ 1833880 w 3835400"/>
            <a:gd name="connsiteY29" fmla="*/ 228600 h 1976120"/>
            <a:gd name="connsiteX30" fmla="*/ 1859280 w 3835400"/>
            <a:gd name="connsiteY30" fmla="*/ 304800 h 1976120"/>
            <a:gd name="connsiteX31" fmla="*/ 1899920 w 3835400"/>
            <a:gd name="connsiteY31" fmla="*/ 294640 h 1976120"/>
            <a:gd name="connsiteX32" fmla="*/ 1935480 w 3835400"/>
            <a:gd name="connsiteY32" fmla="*/ 513080 h 1976120"/>
            <a:gd name="connsiteX33" fmla="*/ 1965960 w 3835400"/>
            <a:gd name="connsiteY33" fmla="*/ 543560 h 1976120"/>
            <a:gd name="connsiteX34" fmla="*/ 1991360 w 3835400"/>
            <a:gd name="connsiteY34" fmla="*/ 533400 h 1976120"/>
            <a:gd name="connsiteX35" fmla="*/ 2118360 w 3835400"/>
            <a:gd name="connsiteY35" fmla="*/ 665480 h 1976120"/>
            <a:gd name="connsiteX36" fmla="*/ 2159000 w 3835400"/>
            <a:gd name="connsiteY36" fmla="*/ 563880 h 1976120"/>
            <a:gd name="connsiteX37" fmla="*/ 2204720 w 3835400"/>
            <a:gd name="connsiteY37" fmla="*/ 645160 h 1976120"/>
            <a:gd name="connsiteX38" fmla="*/ 2306320 w 3835400"/>
            <a:gd name="connsiteY38" fmla="*/ 690880 h 1976120"/>
            <a:gd name="connsiteX39" fmla="*/ 2453640 w 3835400"/>
            <a:gd name="connsiteY39" fmla="*/ 919480 h 1976120"/>
            <a:gd name="connsiteX40" fmla="*/ 2509520 w 3835400"/>
            <a:gd name="connsiteY40" fmla="*/ 955040 h 1976120"/>
            <a:gd name="connsiteX41" fmla="*/ 2606040 w 3835400"/>
            <a:gd name="connsiteY41" fmla="*/ 1107440 h 1976120"/>
            <a:gd name="connsiteX42" fmla="*/ 2743200 w 3835400"/>
            <a:gd name="connsiteY42" fmla="*/ 1122680 h 1976120"/>
            <a:gd name="connsiteX43" fmla="*/ 2814320 w 3835400"/>
            <a:gd name="connsiteY43" fmla="*/ 1066800 h 1976120"/>
            <a:gd name="connsiteX44" fmla="*/ 2849880 w 3835400"/>
            <a:gd name="connsiteY44" fmla="*/ 1061720 h 1976120"/>
            <a:gd name="connsiteX45" fmla="*/ 2931160 w 3835400"/>
            <a:gd name="connsiteY45" fmla="*/ 1122680 h 1976120"/>
            <a:gd name="connsiteX46" fmla="*/ 2956560 w 3835400"/>
            <a:gd name="connsiteY46" fmla="*/ 1117600 h 1976120"/>
            <a:gd name="connsiteX47" fmla="*/ 3063240 w 3835400"/>
            <a:gd name="connsiteY47" fmla="*/ 1219200 h 1976120"/>
            <a:gd name="connsiteX48" fmla="*/ 3190240 w 3835400"/>
            <a:gd name="connsiteY48" fmla="*/ 1168400 h 1976120"/>
            <a:gd name="connsiteX49" fmla="*/ 3235960 w 3835400"/>
            <a:gd name="connsiteY49" fmla="*/ 1132840 h 1976120"/>
            <a:gd name="connsiteX50" fmla="*/ 3246120 w 3835400"/>
            <a:gd name="connsiteY50" fmla="*/ 1137920 h 1976120"/>
            <a:gd name="connsiteX51" fmla="*/ 3286760 w 3835400"/>
            <a:gd name="connsiteY51" fmla="*/ 1183640 h 1976120"/>
            <a:gd name="connsiteX52" fmla="*/ 3327400 w 3835400"/>
            <a:gd name="connsiteY52" fmla="*/ 1336040 h 1976120"/>
            <a:gd name="connsiteX53" fmla="*/ 3342640 w 3835400"/>
            <a:gd name="connsiteY53" fmla="*/ 1361440 h 1976120"/>
            <a:gd name="connsiteX54" fmla="*/ 3464560 w 3835400"/>
            <a:gd name="connsiteY54" fmla="*/ 1336040 h 1976120"/>
            <a:gd name="connsiteX55" fmla="*/ 3535680 w 3835400"/>
            <a:gd name="connsiteY55" fmla="*/ 1112520 h 1976120"/>
            <a:gd name="connsiteX56" fmla="*/ 3601720 w 3835400"/>
            <a:gd name="connsiteY56" fmla="*/ 1036320 h 1976120"/>
            <a:gd name="connsiteX57" fmla="*/ 3647440 w 3835400"/>
            <a:gd name="connsiteY57" fmla="*/ 1056640 h 1976120"/>
            <a:gd name="connsiteX58" fmla="*/ 3713480 w 3835400"/>
            <a:gd name="connsiteY58" fmla="*/ 1010920 h 1976120"/>
            <a:gd name="connsiteX59" fmla="*/ 3728720 w 3835400"/>
            <a:gd name="connsiteY59" fmla="*/ 1026160 h 1976120"/>
            <a:gd name="connsiteX60" fmla="*/ 3789680 w 3835400"/>
            <a:gd name="connsiteY60" fmla="*/ 965200 h 1976120"/>
            <a:gd name="connsiteX61" fmla="*/ 3825240 w 3835400"/>
            <a:gd name="connsiteY61" fmla="*/ 970280 h 1976120"/>
            <a:gd name="connsiteX62" fmla="*/ 3835400 w 3835400"/>
            <a:gd name="connsiteY62" fmla="*/ 1498600 h 1976120"/>
            <a:gd name="connsiteX63" fmla="*/ 3769360 w 3835400"/>
            <a:gd name="connsiteY63" fmla="*/ 1518920 h 1976120"/>
            <a:gd name="connsiteX64" fmla="*/ 3733800 w 3835400"/>
            <a:gd name="connsiteY64" fmla="*/ 1498600 h 1976120"/>
            <a:gd name="connsiteX65" fmla="*/ 3647440 w 3835400"/>
            <a:gd name="connsiteY65" fmla="*/ 1569720 h 1976120"/>
            <a:gd name="connsiteX66" fmla="*/ 3576320 w 3835400"/>
            <a:gd name="connsiteY66" fmla="*/ 1513840 h 1976120"/>
            <a:gd name="connsiteX67" fmla="*/ 3515360 w 3835400"/>
            <a:gd name="connsiteY67" fmla="*/ 1584960 h 1976120"/>
            <a:gd name="connsiteX68" fmla="*/ 3286760 w 3835400"/>
            <a:gd name="connsiteY68" fmla="*/ 1524000 h 1976120"/>
            <a:gd name="connsiteX69" fmla="*/ 3200400 w 3835400"/>
            <a:gd name="connsiteY69" fmla="*/ 1574800 h 1976120"/>
            <a:gd name="connsiteX70" fmla="*/ 3164840 w 3835400"/>
            <a:gd name="connsiteY70" fmla="*/ 1717040 h 1976120"/>
            <a:gd name="connsiteX71" fmla="*/ 3119120 w 3835400"/>
            <a:gd name="connsiteY71" fmla="*/ 1706880 h 1976120"/>
            <a:gd name="connsiteX72" fmla="*/ 2981960 w 3835400"/>
            <a:gd name="connsiteY72" fmla="*/ 1778000 h 1976120"/>
            <a:gd name="connsiteX73" fmla="*/ 2931160 w 3835400"/>
            <a:gd name="connsiteY73" fmla="*/ 1671320 h 1976120"/>
            <a:gd name="connsiteX74" fmla="*/ 2900680 w 3835400"/>
            <a:gd name="connsiteY74" fmla="*/ 1737360 h 1976120"/>
            <a:gd name="connsiteX75" fmla="*/ 2854960 w 3835400"/>
            <a:gd name="connsiteY75" fmla="*/ 1722120 h 1976120"/>
            <a:gd name="connsiteX76" fmla="*/ 2804160 w 3835400"/>
            <a:gd name="connsiteY76" fmla="*/ 1767840 h 1976120"/>
            <a:gd name="connsiteX77" fmla="*/ 2722880 w 3835400"/>
            <a:gd name="connsiteY77" fmla="*/ 1762760 h 1976120"/>
            <a:gd name="connsiteX78" fmla="*/ 2626360 w 3835400"/>
            <a:gd name="connsiteY78" fmla="*/ 1762760 h 1976120"/>
            <a:gd name="connsiteX79" fmla="*/ 2565400 w 3835400"/>
            <a:gd name="connsiteY79" fmla="*/ 1696720 h 1976120"/>
            <a:gd name="connsiteX80" fmla="*/ 2509520 w 3835400"/>
            <a:gd name="connsiteY80" fmla="*/ 1696720 h 1976120"/>
            <a:gd name="connsiteX81" fmla="*/ 2423160 w 3835400"/>
            <a:gd name="connsiteY81" fmla="*/ 1732280 h 1976120"/>
            <a:gd name="connsiteX82" fmla="*/ 2179320 w 3835400"/>
            <a:gd name="connsiteY82" fmla="*/ 1600200 h 1976120"/>
            <a:gd name="connsiteX83" fmla="*/ 2042160 w 3835400"/>
            <a:gd name="connsiteY83" fmla="*/ 1666240 h 1976120"/>
            <a:gd name="connsiteX84" fmla="*/ 2006600 w 3835400"/>
            <a:gd name="connsiteY84" fmla="*/ 1671320 h 1976120"/>
            <a:gd name="connsiteX85" fmla="*/ 1910080 w 3835400"/>
            <a:gd name="connsiteY85" fmla="*/ 1488440 h 1976120"/>
            <a:gd name="connsiteX86" fmla="*/ 1854200 w 3835400"/>
            <a:gd name="connsiteY86" fmla="*/ 1508760 h 1976120"/>
            <a:gd name="connsiteX87" fmla="*/ 1793240 w 3835400"/>
            <a:gd name="connsiteY87" fmla="*/ 1437640 h 1976120"/>
            <a:gd name="connsiteX88" fmla="*/ 1676400 w 3835400"/>
            <a:gd name="connsiteY88" fmla="*/ 1549400 h 1976120"/>
            <a:gd name="connsiteX89" fmla="*/ 1605280 w 3835400"/>
            <a:gd name="connsiteY89" fmla="*/ 1493520 h 1976120"/>
            <a:gd name="connsiteX90" fmla="*/ 1574800 w 3835400"/>
            <a:gd name="connsiteY90" fmla="*/ 1630680 h 1976120"/>
            <a:gd name="connsiteX91" fmla="*/ 1518920 w 3835400"/>
            <a:gd name="connsiteY91" fmla="*/ 1666240 h 1976120"/>
            <a:gd name="connsiteX92" fmla="*/ 1457960 w 3835400"/>
            <a:gd name="connsiteY92" fmla="*/ 1717040 h 1976120"/>
            <a:gd name="connsiteX93" fmla="*/ 1402080 w 3835400"/>
            <a:gd name="connsiteY93" fmla="*/ 1767840 h 1976120"/>
            <a:gd name="connsiteX94" fmla="*/ 1366520 w 3835400"/>
            <a:gd name="connsiteY94" fmla="*/ 1645920 h 1976120"/>
            <a:gd name="connsiteX95" fmla="*/ 1366520 w 3835400"/>
            <a:gd name="connsiteY95" fmla="*/ 1351280 h 1976120"/>
            <a:gd name="connsiteX96" fmla="*/ 1214120 w 3835400"/>
            <a:gd name="connsiteY96" fmla="*/ 1600200 h 1976120"/>
            <a:gd name="connsiteX97" fmla="*/ 1163320 w 3835400"/>
            <a:gd name="connsiteY97" fmla="*/ 1661160 h 1976120"/>
            <a:gd name="connsiteX98" fmla="*/ 1137920 w 3835400"/>
            <a:gd name="connsiteY98" fmla="*/ 1976120 h 1976120"/>
            <a:gd name="connsiteX99" fmla="*/ 1112520 w 3835400"/>
            <a:gd name="connsiteY99" fmla="*/ 1976120 h 1976120"/>
            <a:gd name="connsiteX100" fmla="*/ 975360 w 3835400"/>
            <a:gd name="connsiteY100" fmla="*/ 1813560 h 1976120"/>
            <a:gd name="connsiteX101" fmla="*/ 904240 w 3835400"/>
            <a:gd name="connsiteY101" fmla="*/ 1788160 h 1976120"/>
            <a:gd name="connsiteX102" fmla="*/ 812800 w 3835400"/>
            <a:gd name="connsiteY102" fmla="*/ 1742440 h 1976120"/>
            <a:gd name="connsiteX103" fmla="*/ 767080 w 3835400"/>
            <a:gd name="connsiteY103" fmla="*/ 1767840 h 1976120"/>
            <a:gd name="connsiteX104" fmla="*/ 680720 w 3835400"/>
            <a:gd name="connsiteY104" fmla="*/ 1767840 h 1976120"/>
            <a:gd name="connsiteX105" fmla="*/ 579120 w 3835400"/>
            <a:gd name="connsiteY105" fmla="*/ 1935480 h 1976120"/>
            <a:gd name="connsiteX106" fmla="*/ 543560 w 3835400"/>
            <a:gd name="connsiteY106" fmla="*/ 1940560 h 1976120"/>
            <a:gd name="connsiteX107" fmla="*/ 472440 w 3835400"/>
            <a:gd name="connsiteY107" fmla="*/ 1930400 h 1976120"/>
            <a:gd name="connsiteX108" fmla="*/ 406400 w 3835400"/>
            <a:gd name="connsiteY108" fmla="*/ 1889760 h 1976120"/>
            <a:gd name="connsiteX109" fmla="*/ 233680 w 3835400"/>
            <a:gd name="connsiteY109" fmla="*/ 1889760 h 1976120"/>
            <a:gd name="connsiteX110" fmla="*/ 193040 w 3835400"/>
            <a:gd name="connsiteY110" fmla="*/ 1935480 h 1976120"/>
            <a:gd name="connsiteX111" fmla="*/ 91440 w 3835400"/>
            <a:gd name="connsiteY111" fmla="*/ 1915160 h 1976120"/>
            <a:gd name="connsiteX112" fmla="*/ 0 w 3835400"/>
            <a:gd name="connsiteY112" fmla="*/ 1915160 h 19761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</a:cxnLst>
          <a:rect l="l" t="t" r="r" b="b"/>
          <a:pathLst>
            <a:path w="3835400" h="1976120">
              <a:moveTo>
                <a:pt x="0" y="1915160"/>
              </a:moveTo>
              <a:lnTo>
                <a:pt x="91440" y="1864360"/>
              </a:lnTo>
              <a:lnTo>
                <a:pt x="121920" y="1818640"/>
              </a:lnTo>
              <a:lnTo>
                <a:pt x="157480" y="1823720"/>
              </a:lnTo>
              <a:lnTo>
                <a:pt x="284480" y="1727200"/>
              </a:lnTo>
              <a:lnTo>
                <a:pt x="314960" y="1656080"/>
              </a:lnTo>
              <a:lnTo>
                <a:pt x="350520" y="1651000"/>
              </a:lnTo>
              <a:lnTo>
                <a:pt x="381000" y="1579880"/>
              </a:lnTo>
              <a:lnTo>
                <a:pt x="650240" y="1178560"/>
              </a:lnTo>
              <a:lnTo>
                <a:pt x="706120" y="1183640"/>
              </a:lnTo>
              <a:lnTo>
                <a:pt x="858520" y="807720"/>
              </a:lnTo>
              <a:lnTo>
                <a:pt x="899160" y="792480"/>
              </a:lnTo>
              <a:lnTo>
                <a:pt x="970280" y="701040"/>
              </a:lnTo>
              <a:lnTo>
                <a:pt x="1005840" y="772160"/>
              </a:lnTo>
              <a:lnTo>
                <a:pt x="1026160" y="772160"/>
              </a:lnTo>
              <a:lnTo>
                <a:pt x="1102360" y="502920"/>
              </a:lnTo>
              <a:lnTo>
                <a:pt x="1188720" y="391160"/>
              </a:lnTo>
              <a:lnTo>
                <a:pt x="1254760" y="20320"/>
              </a:lnTo>
              <a:lnTo>
                <a:pt x="1285240" y="116840"/>
              </a:lnTo>
              <a:lnTo>
                <a:pt x="1336040" y="304800"/>
              </a:lnTo>
              <a:lnTo>
                <a:pt x="1376680" y="386080"/>
              </a:lnTo>
              <a:lnTo>
                <a:pt x="1422400" y="345440"/>
              </a:lnTo>
              <a:lnTo>
                <a:pt x="1437640" y="340360"/>
              </a:lnTo>
              <a:lnTo>
                <a:pt x="1554480" y="45720"/>
              </a:lnTo>
              <a:lnTo>
                <a:pt x="1590040" y="5080"/>
              </a:lnTo>
              <a:lnTo>
                <a:pt x="1610360" y="0"/>
              </a:lnTo>
              <a:lnTo>
                <a:pt x="1661160" y="76200"/>
              </a:lnTo>
              <a:lnTo>
                <a:pt x="1732280" y="228600"/>
              </a:lnTo>
              <a:lnTo>
                <a:pt x="1767840" y="203200"/>
              </a:lnTo>
              <a:lnTo>
                <a:pt x="1833880" y="228600"/>
              </a:lnTo>
              <a:lnTo>
                <a:pt x="1859280" y="304800"/>
              </a:lnTo>
              <a:lnTo>
                <a:pt x="1899920" y="294640"/>
              </a:lnTo>
              <a:lnTo>
                <a:pt x="1935480" y="513080"/>
              </a:lnTo>
              <a:lnTo>
                <a:pt x="1965960" y="543560"/>
              </a:lnTo>
              <a:lnTo>
                <a:pt x="1991360" y="533400"/>
              </a:lnTo>
              <a:lnTo>
                <a:pt x="2118360" y="665480"/>
              </a:lnTo>
              <a:lnTo>
                <a:pt x="2159000" y="563880"/>
              </a:lnTo>
              <a:lnTo>
                <a:pt x="2204720" y="645160"/>
              </a:lnTo>
              <a:lnTo>
                <a:pt x="2306320" y="690880"/>
              </a:lnTo>
              <a:lnTo>
                <a:pt x="2453640" y="919480"/>
              </a:lnTo>
              <a:lnTo>
                <a:pt x="2509520" y="955040"/>
              </a:lnTo>
              <a:lnTo>
                <a:pt x="2606040" y="1107440"/>
              </a:lnTo>
              <a:lnTo>
                <a:pt x="2743200" y="1122680"/>
              </a:lnTo>
              <a:lnTo>
                <a:pt x="2814320" y="1066800"/>
              </a:lnTo>
              <a:lnTo>
                <a:pt x="2849880" y="1061720"/>
              </a:lnTo>
              <a:lnTo>
                <a:pt x="2931160" y="1122680"/>
              </a:lnTo>
              <a:lnTo>
                <a:pt x="2956560" y="1117600"/>
              </a:lnTo>
              <a:lnTo>
                <a:pt x="3063240" y="1219200"/>
              </a:lnTo>
              <a:lnTo>
                <a:pt x="3190240" y="1168400"/>
              </a:lnTo>
              <a:lnTo>
                <a:pt x="3235960" y="1132840"/>
              </a:lnTo>
              <a:lnTo>
                <a:pt x="3246120" y="1137920"/>
              </a:lnTo>
              <a:lnTo>
                <a:pt x="3286760" y="1183640"/>
              </a:lnTo>
              <a:lnTo>
                <a:pt x="3327400" y="1336040"/>
              </a:lnTo>
              <a:lnTo>
                <a:pt x="3342640" y="1361440"/>
              </a:lnTo>
              <a:lnTo>
                <a:pt x="3464560" y="1336040"/>
              </a:lnTo>
              <a:lnTo>
                <a:pt x="3535680" y="1112520"/>
              </a:lnTo>
              <a:lnTo>
                <a:pt x="3601720" y="1036320"/>
              </a:lnTo>
              <a:lnTo>
                <a:pt x="3647440" y="1056640"/>
              </a:lnTo>
              <a:lnTo>
                <a:pt x="3713480" y="1010920"/>
              </a:lnTo>
              <a:lnTo>
                <a:pt x="3728720" y="1026160"/>
              </a:lnTo>
              <a:lnTo>
                <a:pt x="3789680" y="965200"/>
              </a:lnTo>
              <a:lnTo>
                <a:pt x="3825240" y="970280"/>
              </a:lnTo>
              <a:lnTo>
                <a:pt x="3835400" y="1498600"/>
              </a:lnTo>
              <a:lnTo>
                <a:pt x="3769360" y="1518920"/>
              </a:lnTo>
              <a:lnTo>
                <a:pt x="3733800" y="1498600"/>
              </a:lnTo>
              <a:lnTo>
                <a:pt x="3647440" y="1569720"/>
              </a:lnTo>
              <a:lnTo>
                <a:pt x="3576320" y="1513840"/>
              </a:lnTo>
              <a:lnTo>
                <a:pt x="3515360" y="1584960"/>
              </a:lnTo>
              <a:lnTo>
                <a:pt x="3286760" y="1524000"/>
              </a:lnTo>
              <a:lnTo>
                <a:pt x="3200400" y="1574800"/>
              </a:lnTo>
              <a:lnTo>
                <a:pt x="3164840" y="1717040"/>
              </a:lnTo>
              <a:lnTo>
                <a:pt x="3119120" y="1706880"/>
              </a:lnTo>
              <a:lnTo>
                <a:pt x="2981960" y="1778000"/>
              </a:lnTo>
              <a:lnTo>
                <a:pt x="2931160" y="1671320"/>
              </a:lnTo>
              <a:lnTo>
                <a:pt x="2900680" y="1737360"/>
              </a:lnTo>
              <a:lnTo>
                <a:pt x="2854960" y="1722120"/>
              </a:lnTo>
              <a:lnTo>
                <a:pt x="2804160" y="1767840"/>
              </a:lnTo>
              <a:lnTo>
                <a:pt x="2722880" y="1762760"/>
              </a:lnTo>
              <a:lnTo>
                <a:pt x="2626360" y="1762760"/>
              </a:lnTo>
              <a:lnTo>
                <a:pt x="2565400" y="1696720"/>
              </a:lnTo>
              <a:lnTo>
                <a:pt x="2509520" y="1696720"/>
              </a:lnTo>
              <a:lnTo>
                <a:pt x="2423160" y="1732280"/>
              </a:lnTo>
              <a:lnTo>
                <a:pt x="2179320" y="1600200"/>
              </a:lnTo>
              <a:lnTo>
                <a:pt x="2042160" y="1666240"/>
              </a:lnTo>
              <a:lnTo>
                <a:pt x="2006600" y="1671320"/>
              </a:lnTo>
              <a:lnTo>
                <a:pt x="1910080" y="1488440"/>
              </a:lnTo>
              <a:lnTo>
                <a:pt x="1854200" y="1508760"/>
              </a:lnTo>
              <a:lnTo>
                <a:pt x="1793240" y="1437640"/>
              </a:lnTo>
              <a:lnTo>
                <a:pt x="1676400" y="1549400"/>
              </a:lnTo>
              <a:lnTo>
                <a:pt x="1605280" y="1493520"/>
              </a:lnTo>
              <a:lnTo>
                <a:pt x="1574800" y="1630680"/>
              </a:lnTo>
              <a:lnTo>
                <a:pt x="1518920" y="1666240"/>
              </a:lnTo>
              <a:lnTo>
                <a:pt x="1457960" y="1717040"/>
              </a:lnTo>
              <a:lnTo>
                <a:pt x="1402080" y="1767840"/>
              </a:lnTo>
              <a:lnTo>
                <a:pt x="1366520" y="1645920"/>
              </a:lnTo>
              <a:lnTo>
                <a:pt x="1366520" y="1351280"/>
              </a:lnTo>
              <a:lnTo>
                <a:pt x="1214120" y="1600200"/>
              </a:lnTo>
              <a:lnTo>
                <a:pt x="1163320" y="1661160"/>
              </a:lnTo>
              <a:lnTo>
                <a:pt x="1137920" y="1976120"/>
              </a:lnTo>
              <a:lnTo>
                <a:pt x="1112520" y="1976120"/>
              </a:lnTo>
              <a:lnTo>
                <a:pt x="975360" y="1813560"/>
              </a:lnTo>
              <a:lnTo>
                <a:pt x="904240" y="1788160"/>
              </a:lnTo>
              <a:lnTo>
                <a:pt x="812800" y="1742440"/>
              </a:lnTo>
              <a:lnTo>
                <a:pt x="767080" y="1767840"/>
              </a:lnTo>
              <a:lnTo>
                <a:pt x="680720" y="1767840"/>
              </a:lnTo>
              <a:lnTo>
                <a:pt x="579120" y="1935480"/>
              </a:lnTo>
              <a:lnTo>
                <a:pt x="543560" y="1940560"/>
              </a:lnTo>
              <a:lnTo>
                <a:pt x="472440" y="1930400"/>
              </a:lnTo>
              <a:lnTo>
                <a:pt x="406400" y="1889760"/>
              </a:lnTo>
              <a:lnTo>
                <a:pt x="233680" y="1889760"/>
              </a:lnTo>
              <a:lnTo>
                <a:pt x="193040" y="1935480"/>
              </a:lnTo>
              <a:lnTo>
                <a:pt x="91440" y="1915160"/>
              </a:lnTo>
              <a:lnTo>
                <a:pt x="0" y="1915160"/>
              </a:lnTo>
              <a:close/>
            </a:path>
          </a:pathLst>
        </a:custGeom>
        <a:pattFill prst="ltUpDiag">
          <a:fgClr>
            <a:schemeClr val="bg1">
              <a:lumMod val="65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70485</xdr:colOff>
      <xdr:row>95</xdr:row>
      <xdr:rowOff>70485</xdr:rowOff>
    </xdr:from>
    <xdr:to>
      <xdr:col>9</xdr:col>
      <xdr:colOff>603885</xdr:colOff>
      <xdr:row>96</xdr:row>
      <xdr:rowOff>93345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 txBox="1"/>
      </xdr:nvSpPr>
      <xdr:spPr>
        <a:xfrm>
          <a:off x="5556885" y="17444085"/>
          <a:ext cx="53340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00B050"/>
              </a:solidFill>
            </a:rPr>
            <a:t>Brasil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8"/>
  <sheetViews>
    <sheetView zoomScaleNormal="100" workbookViewId="0">
      <pane ySplit="1" topLeftCell="A2" activePane="bottomLeft" state="frozen"/>
      <selection pane="bottomLeft" activeCell="P2" sqref="P2"/>
    </sheetView>
  </sheetViews>
  <sheetFormatPr defaultColWidth="8.85546875" defaultRowHeight="15"/>
  <cols>
    <col min="1" max="1" width="11.42578125" customWidth="1"/>
    <col min="2" max="2" width="0" hidden="1" customWidth="1"/>
    <col min="4" max="9" width="0" hidden="1" customWidth="1"/>
    <col min="16" max="16" width="9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>
        <v>45605823</v>
      </c>
    </row>
    <row r="2" spans="1:16">
      <c r="A2" s="1">
        <v>43893</v>
      </c>
      <c r="B2">
        <v>1</v>
      </c>
      <c r="C2">
        <v>0</v>
      </c>
      <c r="D2">
        <v>1</v>
      </c>
    </row>
    <row r="3" spans="1:16">
      <c r="A3" s="1">
        <v>43894</v>
      </c>
      <c r="B3">
        <v>0</v>
      </c>
      <c r="C3">
        <v>0</v>
      </c>
      <c r="D3">
        <v>1</v>
      </c>
    </row>
    <row r="4" spans="1:16">
      <c r="A4" s="1">
        <v>43895</v>
      </c>
      <c r="B4">
        <v>0</v>
      </c>
      <c r="C4">
        <v>0</v>
      </c>
      <c r="D4">
        <v>1</v>
      </c>
    </row>
    <row r="5" spans="1:16">
      <c r="A5" s="1">
        <v>43896</v>
      </c>
      <c r="B5">
        <v>1</v>
      </c>
      <c r="C5">
        <v>0</v>
      </c>
      <c r="D5">
        <v>2</v>
      </c>
    </row>
    <row r="6" spans="1:16">
      <c r="A6" s="1">
        <v>43897</v>
      </c>
      <c r="B6">
        <v>6</v>
      </c>
      <c r="C6">
        <v>0</v>
      </c>
      <c r="D6">
        <v>8</v>
      </c>
    </row>
    <row r="7" spans="1:16">
      <c r="A7" s="1">
        <v>43898</v>
      </c>
      <c r="B7">
        <v>4</v>
      </c>
      <c r="C7">
        <v>1</v>
      </c>
      <c r="D7">
        <v>12</v>
      </c>
      <c r="E7">
        <v>1</v>
      </c>
      <c r="F7">
        <v>12</v>
      </c>
      <c r="G7">
        <v>1</v>
      </c>
      <c r="J7" s="2">
        <f>AVERAGE(C1:C7)</f>
        <v>0.16666666666666666</v>
      </c>
      <c r="K7" s="2">
        <f>J7/P$1*Brasil!P$1</f>
        <v>0.78203990529893519</v>
      </c>
      <c r="L7" s="29">
        <f>J7/P$1*1000000</f>
        <v>3.654504089678782E-3</v>
      </c>
    </row>
    <row r="8" spans="1:16">
      <c r="A8" s="1">
        <v>43899</v>
      </c>
      <c r="B8">
        <v>0</v>
      </c>
      <c r="C8">
        <v>0</v>
      </c>
      <c r="D8">
        <v>12</v>
      </c>
      <c r="E8">
        <v>1</v>
      </c>
      <c r="F8">
        <v>12</v>
      </c>
      <c r="G8">
        <v>1</v>
      </c>
      <c r="J8" s="2">
        <f t="shared" ref="J8:J71" si="0">AVERAGE(C2:C8)</f>
        <v>0.14285714285714285</v>
      </c>
      <c r="K8" s="2">
        <f>J8/P$1*Brasil!P$1</f>
        <v>0.67031991882765862</v>
      </c>
      <c r="L8" s="29">
        <f t="shared" ref="L8:L71" si="1">J8/P$1*1000000</f>
        <v>3.1324320768675272E-3</v>
      </c>
    </row>
    <row r="9" spans="1:16">
      <c r="A9" s="1">
        <v>43900</v>
      </c>
      <c r="B9">
        <v>5</v>
      </c>
      <c r="C9">
        <v>0</v>
      </c>
      <c r="D9">
        <v>17</v>
      </c>
      <c r="E9">
        <v>1</v>
      </c>
      <c r="F9">
        <v>16</v>
      </c>
      <c r="G9">
        <v>1</v>
      </c>
      <c r="J9" s="2">
        <f t="shared" si="0"/>
        <v>0.14285714285714285</v>
      </c>
      <c r="K9" s="2">
        <f>J9/P$1*Brasil!P$1</f>
        <v>0.67031991882765862</v>
      </c>
      <c r="L9" s="29">
        <f t="shared" si="1"/>
        <v>3.1324320768675272E-3</v>
      </c>
    </row>
    <row r="10" spans="1:16">
      <c r="A10" s="1">
        <v>43901</v>
      </c>
      <c r="B10">
        <v>2</v>
      </c>
      <c r="C10">
        <v>0</v>
      </c>
      <c r="D10">
        <v>19</v>
      </c>
      <c r="E10">
        <v>1</v>
      </c>
      <c r="F10">
        <v>18</v>
      </c>
      <c r="G10">
        <v>1</v>
      </c>
      <c r="J10" s="2">
        <f t="shared" si="0"/>
        <v>0.14285714285714285</v>
      </c>
      <c r="K10" s="2">
        <f>J10/P$1*Brasil!P$1</f>
        <v>0.67031991882765862</v>
      </c>
      <c r="L10" s="29">
        <f t="shared" si="1"/>
        <v>3.1324320768675272E-3</v>
      </c>
    </row>
    <row r="11" spans="1:16">
      <c r="A11" s="1">
        <v>43902</v>
      </c>
      <c r="B11">
        <v>0</v>
      </c>
      <c r="C11">
        <v>0</v>
      </c>
      <c r="D11">
        <v>19</v>
      </c>
      <c r="E11">
        <v>1</v>
      </c>
      <c r="F11">
        <v>18</v>
      </c>
      <c r="G11">
        <v>1</v>
      </c>
      <c r="J11" s="2">
        <f t="shared" si="0"/>
        <v>0.14285714285714285</v>
      </c>
      <c r="K11" s="2">
        <f>J11/P$1*Brasil!P$1</f>
        <v>0.67031991882765862</v>
      </c>
      <c r="L11" s="29">
        <f t="shared" si="1"/>
        <v>3.1324320768675272E-3</v>
      </c>
    </row>
    <row r="12" spans="1:16">
      <c r="A12" s="1">
        <v>43903</v>
      </c>
      <c r="B12">
        <v>12</v>
      </c>
      <c r="C12">
        <v>1</v>
      </c>
      <c r="D12">
        <v>31</v>
      </c>
      <c r="E12">
        <v>2</v>
      </c>
      <c r="F12">
        <v>29</v>
      </c>
      <c r="G12">
        <v>2</v>
      </c>
      <c r="J12" s="2">
        <f t="shared" si="0"/>
        <v>0.2857142857142857</v>
      </c>
      <c r="K12" s="2">
        <f>J12/P$1*Brasil!P$1</f>
        <v>1.3406398376553172</v>
      </c>
      <c r="L12" s="29">
        <f t="shared" si="1"/>
        <v>6.2648641537350544E-3</v>
      </c>
    </row>
    <row r="13" spans="1:16">
      <c r="A13" s="1">
        <v>43904</v>
      </c>
      <c r="B13">
        <v>3</v>
      </c>
      <c r="C13">
        <v>0</v>
      </c>
      <c r="D13">
        <v>34</v>
      </c>
      <c r="E13">
        <v>2</v>
      </c>
      <c r="F13">
        <v>26</v>
      </c>
      <c r="G13">
        <v>2</v>
      </c>
      <c r="J13" s="2">
        <f t="shared" si="0"/>
        <v>0.2857142857142857</v>
      </c>
      <c r="K13" s="2">
        <f>J13/P$1*Brasil!P$1</f>
        <v>1.3406398376553172</v>
      </c>
      <c r="L13" s="29">
        <f t="shared" si="1"/>
        <v>6.2648641537350544E-3</v>
      </c>
    </row>
    <row r="14" spans="1:16">
      <c r="A14" s="1">
        <v>43905</v>
      </c>
      <c r="B14">
        <v>11</v>
      </c>
      <c r="C14">
        <v>0</v>
      </c>
      <c r="D14">
        <v>45</v>
      </c>
      <c r="E14">
        <v>2</v>
      </c>
      <c r="F14">
        <v>33</v>
      </c>
      <c r="G14">
        <v>1</v>
      </c>
      <c r="H14">
        <v>45</v>
      </c>
      <c r="I14">
        <v>2</v>
      </c>
      <c r="J14" s="2">
        <f t="shared" si="0"/>
        <v>0.14285714285714285</v>
      </c>
      <c r="K14" s="2">
        <f>J14/P$1*Brasil!P$1</f>
        <v>0.67031991882765862</v>
      </c>
      <c r="L14" s="29">
        <f t="shared" si="1"/>
        <v>3.1324320768675272E-3</v>
      </c>
    </row>
    <row r="15" spans="1:16">
      <c r="A15" s="1">
        <v>43906</v>
      </c>
      <c r="B15">
        <v>11</v>
      </c>
      <c r="C15">
        <v>0</v>
      </c>
      <c r="D15">
        <v>56</v>
      </c>
      <c r="E15">
        <v>2</v>
      </c>
      <c r="F15">
        <v>44</v>
      </c>
      <c r="G15">
        <v>1</v>
      </c>
      <c r="H15">
        <v>56</v>
      </c>
      <c r="I15">
        <v>2</v>
      </c>
      <c r="J15" s="2">
        <f t="shared" si="0"/>
        <v>0.14285714285714285</v>
      </c>
      <c r="K15" s="2">
        <f>J15/P$1*Brasil!P$1</f>
        <v>0.67031991882765862</v>
      </c>
      <c r="L15" s="29">
        <f t="shared" si="1"/>
        <v>3.1324320768675272E-3</v>
      </c>
    </row>
    <row r="16" spans="1:16">
      <c r="A16" s="1">
        <v>43907</v>
      </c>
      <c r="B16">
        <v>12</v>
      </c>
      <c r="C16">
        <v>0</v>
      </c>
      <c r="D16">
        <v>68</v>
      </c>
      <c r="E16">
        <v>2</v>
      </c>
      <c r="F16">
        <v>51</v>
      </c>
      <c r="G16">
        <v>1</v>
      </c>
      <c r="H16">
        <v>67</v>
      </c>
      <c r="I16">
        <v>2</v>
      </c>
      <c r="J16" s="2">
        <f t="shared" si="0"/>
        <v>0.14285714285714285</v>
      </c>
      <c r="K16" s="2">
        <f>J16/P$1*Brasil!P$1</f>
        <v>0.67031991882765862</v>
      </c>
      <c r="L16" s="29">
        <f t="shared" si="1"/>
        <v>3.1324320768675272E-3</v>
      </c>
    </row>
    <row r="17" spans="1:12">
      <c r="A17" s="1">
        <v>43908</v>
      </c>
      <c r="B17">
        <v>11</v>
      </c>
      <c r="C17">
        <v>0</v>
      </c>
      <c r="D17">
        <v>79</v>
      </c>
      <c r="E17">
        <v>2</v>
      </c>
      <c r="F17">
        <v>60</v>
      </c>
      <c r="G17">
        <v>1</v>
      </c>
      <c r="H17">
        <v>78</v>
      </c>
      <c r="I17">
        <v>2</v>
      </c>
      <c r="J17" s="2">
        <f t="shared" si="0"/>
        <v>0.14285714285714285</v>
      </c>
      <c r="K17" s="2">
        <f>J17/P$1*Brasil!P$1</f>
        <v>0.67031991882765862</v>
      </c>
      <c r="L17" s="29">
        <f t="shared" si="1"/>
        <v>3.1324320768675272E-3</v>
      </c>
    </row>
    <row r="18" spans="1:12">
      <c r="A18" s="1">
        <v>43909</v>
      </c>
      <c r="B18">
        <v>18</v>
      </c>
      <c r="C18">
        <v>1</v>
      </c>
      <c r="D18">
        <v>97</v>
      </c>
      <c r="E18">
        <v>3</v>
      </c>
      <c r="F18">
        <v>78</v>
      </c>
      <c r="G18">
        <v>2</v>
      </c>
      <c r="H18">
        <v>96</v>
      </c>
      <c r="I18">
        <v>3</v>
      </c>
      <c r="J18" s="2">
        <f t="shared" si="0"/>
        <v>0.2857142857142857</v>
      </c>
      <c r="K18" s="2">
        <f>J18/P$1*Brasil!P$1</f>
        <v>1.3406398376553172</v>
      </c>
      <c r="L18" s="29">
        <f t="shared" si="1"/>
        <v>6.2648641537350544E-3</v>
      </c>
    </row>
    <row r="19" spans="1:12">
      <c r="A19" s="1">
        <v>43910</v>
      </c>
      <c r="B19">
        <v>31</v>
      </c>
      <c r="C19">
        <v>0</v>
      </c>
      <c r="D19">
        <v>128</v>
      </c>
      <c r="E19">
        <v>3</v>
      </c>
      <c r="F19">
        <v>97</v>
      </c>
      <c r="G19">
        <v>1</v>
      </c>
      <c r="H19">
        <v>126</v>
      </c>
      <c r="I19">
        <v>3</v>
      </c>
      <c r="J19" s="2">
        <f t="shared" si="0"/>
        <v>0.14285714285714285</v>
      </c>
      <c r="K19" s="2">
        <f>J19/P$1*Brasil!P$1</f>
        <v>0.67031991882765862</v>
      </c>
      <c r="L19" s="29">
        <f t="shared" si="1"/>
        <v>3.1324320768675272E-3</v>
      </c>
    </row>
    <row r="20" spans="1:12">
      <c r="A20" s="1">
        <v>43911</v>
      </c>
      <c r="B20">
        <v>30</v>
      </c>
      <c r="C20">
        <v>1</v>
      </c>
      <c r="D20">
        <v>158</v>
      </c>
      <c r="E20">
        <v>4</v>
      </c>
      <c r="F20">
        <v>124</v>
      </c>
      <c r="G20">
        <v>2</v>
      </c>
      <c r="H20">
        <v>150</v>
      </c>
      <c r="I20">
        <v>4</v>
      </c>
      <c r="J20" s="2">
        <f t="shared" si="0"/>
        <v>0.2857142857142857</v>
      </c>
      <c r="K20" s="2">
        <f>J20/P$1*Brasil!P$1</f>
        <v>1.3406398376553172</v>
      </c>
      <c r="L20" s="29">
        <f t="shared" si="1"/>
        <v>6.2648641537350544E-3</v>
      </c>
    </row>
    <row r="21" spans="1:12">
      <c r="A21" s="1">
        <v>43912</v>
      </c>
      <c r="B21">
        <v>108</v>
      </c>
      <c r="C21">
        <v>0</v>
      </c>
      <c r="D21">
        <v>266</v>
      </c>
      <c r="E21">
        <v>4</v>
      </c>
      <c r="F21">
        <v>221</v>
      </c>
      <c r="G21">
        <v>2</v>
      </c>
      <c r="H21">
        <v>254</v>
      </c>
      <c r="I21">
        <v>3</v>
      </c>
      <c r="J21" s="2">
        <f t="shared" si="0"/>
        <v>0.2857142857142857</v>
      </c>
      <c r="K21" s="2">
        <f>J21/P$1*Brasil!P$1</f>
        <v>1.3406398376553172</v>
      </c>
      <c r="L21" s="29">
        <f t="shared" si="1"/>
        <v>6.2648641537350544E-3</v>
      </c>
    </row>
    <row r="22" spans="1:12">
      <c r="A22" s="1">
        <v>43913</v>
      </c>
      <c r="B22">
        <v>35</v>
      </c>
      <c r="C22">
        <v>0</v>
      </c>
      <c r="D22">
        <v>301</v>
      </c>
      <c r="E22">
        <v>4</v>
      </c>
      <c r="F22">
        <v>245</v>
      </c>
      <c r="G22">
        <v>2</v>
      </c>
      <c r="H22">
        <v>289</v>
      </c>
      <c r="I22">
        <v>3</v>
      </c>
      <c r="J22" s="2">
        <f t="shared" si="0"/>
        <v>0.2857142857142857</v>
      </c>
      <c r="K22" s="2">
        <f>J22/P$1*Brasil!P$1</f>
        <v>1.3406398376553172</v>
      </c>
      <c r="L22" s="29">
        <f t="shared" si="1"/>
        <v>6.2648641537350544E-3</v>
      </c>
    </row>
    <row r="23" spans="1:12">
      <c r="A23" s="1">
        <v>43914</v>
      </c>
      <c r="B23">
        <v>86</v>
      </c>
      <c r="C23">
        <v>2</v>
      </c>
      <c r="D23">
        <v>387</v>
      </c>
      <c r="E23">
        <v>6</v>
      </c>
      <c r="F23">
        <v>319</v>
      </c>
      <c r="G23">
        <v>4</v>
      </c>
      <c r="H23">
        <v>370</v>
      </c>
      <c r="I23">
        <v>5</v>
      </c>
      <c r="J23" s="2">
        <f t="shared" si="0"/>
        <v>0.5714285714285714</v>
      </c>
      <c r="K23" s="2">
        <f>J23/P$1*Brasil!P$1</f>
        <v>2.6812796753106345</v>
      </c>
      <c r="L23" s="29">
        <f t="shared" si="1"/>
        <v>1.2529728307470109E-2</v>
      </c>
    </row>
    <row r="24" spans="1:12">
      <c r="A24" s="1">
        <v>43915</v>
      </c>
      <c r="B24">
        <v>0</v>
      </c>
      <c r="C24">
        <v>2</v>
      </c>
      <c r="D24">
        <v>387</v>
      </c>
      <c r="E24">
        <v>8</v>
      </c>
      <c r="F24">
        <v>308</v>
      </c>
      <c r="G24">
        <v>6</v>
      </c>
      <c r="H24">
        <v>368</v>
      </c>
      <c r="I24">
        <v>7</v>
      </c>
      <c r="J24" s="2">
        <f t="shared" si="0"/>
        <v>0.8571428571428571</v>
      </c>
      <c r="K24" s="2">
        <f>J24/P$1*Brasil!P$1</f>
        <v>4.021919512965952</v>
      </c>
      <c r="L24" s="29">
        <f t="shared" si="1"/>
        <v>1.8794592461205163E-2</v>
      </c>
    </row>
    <row r="25" spans="1:12">
      <c r="A25" s="1">
        <v>43916</v>
      </c>
      <c r="B25">
        <v>115</v>
      </c>
      <c r="C25">
        <v>1</v>
      </c>
      <c r="D25">
        <v>502</v>
      </c>
      <c r="E25">
        <v>9</v>
      </c>
      <c r="F25">
        <v>405</v>
      </c>
      <c r="G25">
        <v>6</v>
      </c>
      <c r="H25">
        <v>483</v>
      </c>
      <c r="I25">
        <v>8</v>
      </c>
      <c r="J25" s="2">
        <f t="shared" si="0"/>
        <v>0.8571428571428571</v>
      </c>
      <c r="K25" s="2">
        <f>J25/P$1*Brasil!P$1</f>
        <v>4.021919512965952</v>
      </c>
      <c r="L25" s="29">
        <f t="shared" si="1"/>
        <v>1.8794592461205163E-2</v>
      </c>
    </row>
    <row r="26" spans="1:12">
      <c r="A26" s="1">
        <v>43917</v>
      </c>
      <c r="B26">
        <v>87</v>
      </c>
      <c r="C26">
        <v>4</v>
      </c>
      <c r="D26">
        <v>589</v>
      </c>
      <c r="E26">
        <v>13</v>
      </c>
      <c r="F26">
        <v>461</v>
      </c>
      <c r="G26">
        <v>10</v>
      </c>
      <c r="H26">
        <v>558</v>
      </c>
      <c r="I26">
        <v>11</v>
      </c>
      <c r="J26" s="2">
        <f t="shared" si="0"/>
        <v>1.4285714285714286</v>
      </c>
      <c r="K26" s="2">
        <f>J26/P$1*Brasil!P$1</f>
        <v>6.7031991882765878</v>
      </c>
      <c r="L26" s="29">
        <f t="shared" si="1"/>
        <v>3.1324320768675279E-2</v>
      </c>
    </row>
    <row r="27" spans="1:12">
      <c r="A27" s="1">
        <v>43918</v>
      </c>
      <c r="B27">
        <v>101</v>
      </c>
      <c r="C27">
        <v>5</v>
      </c>
      <c r="D27">
        <v>690</v>
      </c>
      <c r="E27">
        <v>18</v>
      </c>
      <c r="F27">
        <v>532</v>
      </c>
      <c r="G27">
        <v>14</v>
      </c>
      <c r="H27">
        <v>656</v>
      </c>
      <c r="I27">
        <v>16</v>
      </c>
      <c r="J27" s="2">
        <f t="shared" si="0"/>
        <v>2</v>
      </c>
      <c r="K27" s="2">
        <f>J27/P$1*Brasil!P$1</f>
        <v>9.3844788635872227</v>
      </c>
      <c r="L27" s="29">
        <f t="shared" si="1"/>
        <v>4.3854049076145388E-2</v>
      </c>
    </row>
    <row r="28" spans="1:12">
      <c r="A28" s="1">
        <v>43919</v>
      </c>
      <c r="B28">
        <v>55</v>
      </c>
      <c r="C28">
        <v>1</v>
      </c>
      <c r="D28">
        <v>745</v>
      </c>
      <c r="E28">
        <v>19</v>
      </c>
      <c r="F28">
        <v>479</v>
      </c>
      <c r="G28">
        <v>15</v>
      </c>
      <c r="H28">
        <v>700</v>
      </c>
      <c r="I28">
        <v>17</v>
      </c>
      <c r="J28" s="2">
        <f t="shared" si="0"/>
        <v>2.1428571428571428</v>
      </c>
      <c r="K28" s="2">
        <f>J28/P$1*Brasil!P$1</f>
        <v>10.054798782414881</v>
      </c>
      <c r="L28" s="29">
        <f t="shared" si="1"/>
        <v>4.6986481153012911E-2</v>
      </c>
    </row>
    <row r="29" spans="1:12">
      <c r="A29" s="1">
        <v>43920</v>
      </c>
      <c r="B29">
        <v>75</v>
      </c>
      <c r="C29">
        <v>4</v>
      </c>
      <c r="D29">
        <v>820</v>
      </c>
      <c r="E29">
        <v>23</v>
      </c>
      <c r="F29">
        <v>519</v>
      </c>
      <c r="G29">
        <v>19</v>
      </c>
      <c r="H29">
        <v>764</v>
      </c>
      <c r="I29">
        <v>21</v>
      </c>
      <c r="J29" s="2">
        <f t="shared" si="0"/>
        <v>2.7142857142857144</v>
      </c>
      <c r="K29" s="2">
        <f>J29/P$1*Brasil!P$1</f>
        <v>12.736078457725517</v>
      </c>
      <c r="L29" s="29">
        <f t="shared" si="1"/>
        <v>5.9516209460483027E-2</v>
      </c>
    </row>
    <row r="30" spans="1:12">
      <c r="A30" s="1">
        <v>43921</v>
      </c>
      <c r="B30">
        <v>234</v>
      </c>
      <c r="C30">
        <v>4</v>
      </c>
      <c r="D30">
        <v>1054</v>
      </c>
      <c r="E30">
        <v>27</v>
      </c>
      <c r="F30">
        <v>667</v>
      </c>
      <c r="G30">
        <v>21</v>
      </c>
      <c r="H30">
        <v>986</v>
      </c>
      <c r="I30">
        <v>25</v>
      </c>
      <c r="J30" s="2">
        <f t="shared" si="0"/>
        <v>3</v>
      </c>
      <c r="K30" s="2">
        <f>J30/P$1*Brasil!P$1</f>
        <v>14.076718295380834</v>
      </c>
      <c r="L30" s="29">
        <f t="shared" si="1"/>
        <v>6.5781073614218075E-2</v>
      </c>
    </row>
    <row r="31" spans="1:12">
      <c r="A31" s="1">
        <v>43922</v>
      </c>
      <c r="B31">
        <v>0</v>
      </c>
      <c r="C31">
        <v>1</v>
      </c>
      <c r="D31">
        <v>1054</v>
      </c>
      <c r="E31">
        <v>28</v>
      </c>
      <c r="F31">
        <v>667</v>
      </c>
      <c r="G31">
        <v>20</v>
      </c>
      <c r="H31">
        <v>975</v>
      </c>
      <c r="I31">
        <v>26</v>
      </c>
      <c r="J31" s="2">
        <f t="shared" si="0"/>
        <v>2.8571428571428572</v>
      </c>
      <c r="K31" s="2">
        <f>J31/P$1*Brasil!P$1</f>
        <v>13.406398376553176</v>
      </c>
      <c r="L31" s="29">
        <f t="shared" si="1"/>
        <v>6.2648641537350558E-2</v>
      </c>
    </row>
    <row r="32" spans="1:12">
      <c r="A32" s="1">
        <v>43923</v>
      </c>
      <c r="B32">
        <v>79</v>
      </c>
      <c r="C32">
        <v>8</v>
      </c>
      <c r="D32">
        <v>1133</v>
      </c>
      <c r="E32">
        <v>36</v>
      </c>
      <c r="F32">
        <v>631</v>
      </c>
      <c r="G32">
        <v>27</v>
      </c>
      <c r="H32">
        <v>1036</v>
      </c>
      <c r="I32">
        <v>33</v>
      </c>
      <c r="J32" s="2">
        <f t="shared" si="0"/>
        <v>3.8571428571428572</v>
      </c>
      <c r="K32" s="2">
        <f>J32/P$1*Brasil!P$1</f>
        <v>18.098637808346787</v>
      </c>
      <c r="L32" s="29">
        <f t="shared" si="1"/>
        <v>8.4575666075423245E-2</v>
      </c>
    </row>
    <row r="33" spans="1:12">
      <c r="A33" s="1">
        <v>43924</v>
      </c>
      <c r="B33">
        <v>132</v>
      </c>
      <c r="C33">
        <v>3</v>
      </c>
      <c r="D33">
        <v>1265</v>
      </c>
      <c r="E33">
        <v>39</v>
      </c>
      <c r="F33">
        <v>676</v>
      </c>
      <c r="G33">
        <v>26</v>
      </c>
      <c r="H33">
        <v>1137</v>
      </c>
      <c r="I33">
        <v>36</v>
      </c>
      <c r="J33" s="2">
        <f t="shared" si="0"/>
        <v>3.7142857142857144</v>
      </c>
      <c r="K33" s="2">
        <f>J33/P$1*Brasil!P$1</f>
        <v>17.428317889519125</v>
      </c>
      <c r="L33" s="29">
        <f t="shared" si="1"/>
        <v>8.1443233998555714E-2</v>
      </c>
    </row>
    <row r="34" spans="1:12">
      <c r="A34" s="1">
        <v>43925</v>
      </c>
      <c r="B34">
        <v>186</v>
      </c>
      <c r="C34">
        <v>4</v>
      </c>
      <c r="D34">
        <v>1451</v>
      </c>
      <c r="E34">
        <v>43</v>
      </c>
      <c r="F34">
        <v>761</v>
      </c>
      <c r="G34">
        <v>25</v>
      </c>
      <c r="H34">
        <v>1293</v>
      </c>
      <c r="I34">
        <v>39</v>
      </c>
      <c r="J34" s="2">
        <f t="shared" si="0"/>
        <v>3.5714285714285716</v>
      </c>
      <c r="K34" s="2">
        <f>J34/P$1*Brasil!P$1</f>
        <v>16.75799797069147</v>
      </c>
      <c r="L34" s="29">
        <f t="shared" si="1"/>
        <v>7.8310801921688197E-2</v>
      </c>
    </row>
    <row r="35" spans="1:12">
      <c r="A35" s="1">
        <v>43926</v>
      </c>
      <c r="B35">
        <v>0</v>
      </c>
      <c r="C35">
        <v>1</v>
      </c>
      <c r="D35">
        <v>1451</v>
      </c>
      <c r="E35">
        <v>44</v>
      </c>
      <c r="F35">
        <v>706</v>
      </c>
      <c r="G35">
        <v>25</v>
      </c>
      <c r="H35">
        <v>1185</v>
      </c>
      <c r="I35">
        <v>40</v>
      </c>
      <c r="J35" s="2">
        <f t="shared" si="0"/>
        <v>3.5714285714285716</v>
      </c>
      <c r="K35" s="2">
        <f>J35/P$1*Brasil!P$1</f>
        <v>16.75799797069147</v>
      </c>
      <c r="L35" s="29">
        <f t="shared" si="1"/>
        <v>7.8310801921688197E-2</v>
      </c>
    </row>
    <row r="36" spans="1:12">
      <c r="A36" s="1">
        <v>43927</v>
      </c>
      <c r="B36">
        <v>103</v>
      </c>
      <c r="C36">
        <v>4</v>
      </c>
      <c r="D36">
        <v>1554</v>
      </c>
      <c r="E36">
        <v>48</v>
      </c>
      <c r="F36">
        <v>734</v>
      </c>
      <c r="G36">
        <v>25</v>
      </c>
      <c r="H36">
        <v>1253</v>
      </c>
      <c r="I36">
        <v>44</v>
      </c>
      <c r="J36" s="2">
        <f t="shared" si="0"/>
        <v>3.5714285714285716</v>
      </c>
      <c r="K36" s="2">
        <f>J36/P$1*Brasil!P$1</f>
        <v>16.75799797069147</v>
      </c>
      <c r="L36" s="29">
        <f t="shared" si="1"/>
        <v>7.8310801921688197E-2</v>
      </c>
    </row>
    <row r="37" spans="1:12">
      <c r="A37" s="1">
        <v>43928</v>
      </c>
      <c r="B37">
        <v>74</v>
      </c>
      <c r="C37">
        <v>8</v>
      </c>
      <c r="D37">
        <v>1628</v>
      </c>
      <c r="E37">
        <v>56</v>
      </c>
      <c r="F37">
        <v>574</v>
      </c>
      <c r="G37">
        <v>29</v>
      </c>
      <c r="H37">
        <v>1241</v>
      </c>
      <c r="I37">
        <v>50</v>
      </c>
      <c r="J37" s="2">
        <f t="shared" si="0"/>
        <v>4.1428571428571432</v>
      </c>
      <c r="K37" s="2">
        <f>J37/P$1*Brasil!P$1</f>
        <v>19.439277646002104</v>
      </c>
      <c r="L37" s="29">
        <f t="shared" si="1"/>
        <v>9.0840530229158306E-2</v>
      </c>
    </row>
    <row r="38" spans="1:12">
      <c r="A38" s="1">
        <v>43929</v>
      </c>
      <c r="B38">
        <v>87</v>
      </c>
      <c r="C38">
        <v>7</v>
      </c>
      <c r="D38">
        <v>1715</v>
      </c>
      <c r="E38">
        <v>63</v>
      </c>
      <c r="F38">
        <v>661</v>
      </c>
      <c r="G38">
        <v>35</v>
      </c>
      <c r="H38">
        <v>1328</v>
      </c>
      <c r="I38">
        <v>55</v>
      </c>
      <c r="J38" s="2">
        <f t="shared" si="0"/>
        <v>5</v>
      </c>
      <c r="K38" s="2">
        <f>J38/P$1*Brasil!P$1</f>
        <v>23.461197158968055</v>
      </c>
      <c r="L38" s="29">
        <f t="shared" si="1"/>
        <v>0.10963512269036346</v>
      </c>
    </row>
    <row r="39" spans="1:12">
      <c r="A39" s="1">
        <v>43930</v>
      </c>
      <c r="B39">
        <v>80</v>
      </c>
      <c r="C39">
        <v>9</v>
      </c>
      <c r="D39">
        <v>1795</v>
      </c>
      <c r="E39">
        <v>72</v>
      </c>
      <c r="F39">
        <v>662</v>
      </c>
      <c r="G39">
        <v>36</v>
      </c>
      <c r="H39">
        <v>1293</v>
      </c>
      <c r="I39">
        <v>63</v>
      </c>
      <c r="J39" s="2">
        <f t="shared" si="0"/>
        <v>5.1428571428571432</v>
      </c>
      <c r="K39" s="2">
        <f>J39/P$1*Brasil!P$1</f>
        <v>24.131517077795717</v>
      </c>
      <c r="L39" s="29">
        <f t="shared" si="1"/>
        <v>0.11276755476723099</v>
      </c>
    </row>
    <row r="40" spans="1:12">
      <c r="A40" s="1">
        <v>43931</v>
      </c>
      <c r="B40">
        <v>180</v>
      </c>
      <c r="C40">
        <v>10</v>
      </c>
      <c r="D40">
        <v>1975</v>
      </c>
      <c r="E40">
        <v>82</v>
      </c>
      <c r="F40">
        <v>710</v>
      </c>
      <c r="G40">
        <v>43</v>
      </c>
      <c r="H40">
        <v>1386</v>
      </c>
      <c r="I40">
        <v>69</v>
      </c>
      <c r="J40" s="2">
        <f t="shared" si="0"/>
        <v>6.1428571428571432</v>
      </c>
      <c r="K40" s="2">
        <f>J40/P$1*Brasil!P$1</f>
        <v>28.823756509589327</v>
      </c>
      <c r="L40" s="29">
        <f t="shared" si="1"/>
        <v>0.13469457930530368</v>
      </c>
    </row>
    <row r="41" spans="1:12">
      <c r="A41" s="1">
        <v>43932</v>
      </c>
      <c r="B41">
        <v>0</v>
      </c>
      <c r="C41">
        <v>1</v>
      </c>
      <c r="D41">
        <v>1975</v>
      </c>
      <c r="E41">
        <v>83</v>
      </c>
      <c r="F41">
        <v>524</v>
      </c>
      <c r="G41">
        <v>40</v>
      </c>
      <c r="H41">
        <v>1285</v>
      </c>
      <c r="I41">
        <v>65</v>
      </c>
      <c r="J41" s="2">
        <f t="shared" si="0"/>
        <v>5.7142857142857144</v>
      </c>
      <c r="K41" s="2">
        <f>J41/P$1*Brasil!P$1</f>
        <v>26.812796753106351</v>
      </c>
      <c r="L41" s="29">
        <f t="shared" si="1"/>
        <v>0.12529728307470112</v>
      </c>
    </row>
    <row r="42" spans="1:12">
      <c r="A42" s="1">
        <v>43933</v>
      </c>
      <c r="B42">
        <v>167</v>
      </c>
      <c r="C42">
        <v>7</v>
      </c>
      <c r="D42">
        <v>2142</v>
      </c>
      <c r="E42">
        <v>90</v>
      </c>
      <c r="F42">
        <v>691</v>
      </c>
      <c r="G42">
        <v>46</v>
      </c>
      <c r="H42">
        <v>1397</v>
      </c>
      <c r="I42">
        <v>71</v>
      </c>
      <c r="J42" s="2">
        <f t="shared" si="0"/>
        <v>6.5714285714285712</v>
      </c>
      <c r="K42" s="2">
        <f>J42/P$1*Brasil!P$1</f>
        <v>30.834716266072302</v>
      </c>
      <c r="L42" s="29">
        <f t="shared" si="1"/>
        <v>0.14409187553590627</v>
      </c>
    </row>
    <row r="43" spans="1:12">
      <c r="A43" s="1">
        <v>43934</v>
      </c>
      <c r="B43">
        <v>66</v>
      </c>
      <c r="C43">
        <v>7</v>
      </c>
      <c r="D43">
        <v>2208</v>
      </c>
      <c r="E43">
        <v>97</v>
      </c>
      <c r="F43">
        <v>654</v>
      </c>
      <c r="G43">
        <v>49</v>
      </c>
      <c r="H43">
        <v>1388</v>
      </c>
      <c r="I43">
        <v>74</v>
      </c>
      <c r="J43" s="2">
        <f t="shared" si="0"/>
        <v>7</v>
      </c>
      <c r="K43" s="2">
        <f>J43/P$1*Brasil!P$1</f>
        <v>32.845676022555274</v>
      </c>
      <c r="L43" s="29">
        <f t="shared" si="1"/>
        <v>0.15348917176650886</v>
      </c>
    </row>
    <row r="44" spans="1:12">
      <c r="A44" s="1">
        <v>43935</v>
      </c>
      <c r="B44">
        <v>69</v>
      </c>
      <c r="C44">
        <v>5</v>
      </c>
      <c r="D44">
        <v>2277</v>
      </c>
      <c r="E44">
        <v>102</v>
      </c>
      <c r="F44">
        <v>649</v>
      </c>
      <c r="G44">
        <v>46</v>
      </c>
      <c r="H44">
        <v>1223</v>
      </c>
      <c r="I44">
        <v>75</v>
      </c>
      <c r="J44" s="2">
        <f t="shared" si="0"/>
        <v>6.5714285714285712</v>
      </c>
      <c r="K44" s="2">
        <f>J44/P$1*Brasil!P$1</f>
        <v>30.834716266072302</v>
      </c>
      <c r="L44" s="29">
        <f t="shared" si="1"/>
        <v>0.14409187553590627</v>
      </c>
    </row>
    <row r="45" spans="1:12">
      <c r="A45" s="1">
        <v>43936</v>
      </c>
      <c r="B45">
        <v>166</v>
      </c>
      <c r="C45">
        <v>9</v>
      </c>
      <c r="D45">
        <v>2443</v>
      </c>
      <c r="E45">
        <v>111</v>
      </c>
      <c r="F45">
        <v>728</v>
      </c>
      <c r="G45">
        <v>48</v>
      </c>
      <c r="H45">
        <v>1389</v>
      </c>
      <c r="I45">
        <v>83</v>
      </c>
      <c r="J45" s="2">
        <f t="shared" si="0"/>
        <v>6.8571428571428568</v>
      </c>
      <c r="K45" s="2">
        <f>J45/P$1*Brasil!P$1</f>
        <v>32.175356103727616</v>
      </c>
      <c r="L45" s="29">
        <f t="shared" si="1"/>
        <v>0.15035673968964131</v>
      </c>
    </row>
    <row r="46" spans="1:12">
      <c r="A46" s="1">
        <v>43937</v>
      </c>
      <c r="B46">
        <v>128</v>
      </c>
      <c r="C46">
        <v>4</v>
      </c>
      <c r="D46">
        <v>2571</v>
      </c>
      <c r="E46">
        <v>115</v>
      </c>
      <c r="F46">
        <v>776</v>
      </c>
      <c r="G46">
        <v>43</v>
      </c>
      <c r="H46">
        <v>1438</v>
      </c>
      <c r="I46">
        <v>79</v>
      </c>
      <c r="J46" s="2">
        <f t="shared" si="0"/>
        <v>6.1428571428571432</v>
      </c>
      <c r="K46" s="2">
        <f>J46/P$1*Brasil!P$1</f>
        <v>28.823756509589327</v>
      </c>
      <c r="L46" s="29">
        <f t="shared" si="1"/>
        <v>0.13469457930530368</v>
      </c>
    </row>
    <row r="47" spans="1:12">
      <c r="A47" s="1">
        <v>43938</v>
      </c>
      <c r="B47">
        <v>98</v>
      </c>
      <c r="C47">
        <v>8</v>
      </c>
      <c r="D47">
        <v>2669</v>
      </c>
      <c r="E47">
        <v>123</v>
      </c>
      <c r="F47">
        <v>694</v>
      </c>
      <c r="G47">
        <v>41</v>
      </c>
      <c r="H47">
        <v>1404</v>
      </c>
      <c r="I47">
        <v>84</v>
      </c>
      <c r="J47" s="2">
        <f t="shared" si="0"/>
        <v>5.8571428571428568</v>
      </c>
      <c r="K47" s="2">
        <f>J47/P$1*Brasil!P$1</f>
        <v>27.483116671934006</v>
      </c>
      <c r="L47" s="29">
        <f t="shared" si="1"/>
        <v>0.12842971515156862</v>
      </c>
    </row>
    <row r="48" spans="1:12">
      <c r="A48" s="1">
        <v>43939</v>
      </c>
      <c r="B48">
        <v>89</v>
      </c>
      <c r="C48">
        <v>6</v>
      </c>
      <c r="D48">
        <v>2758</v>
      </c>
      <c r="E48">
        <v>129</v>
      </c>
      <c r="F48">
        <v>783</v>
      </c>
      <c r="G48">
        <v>46</v>
      </c>
      <c r="H48">
        <v>1307</v>
      </c>
      <c r="I48">
        <v>86</v>
      </c>
      <c r="J48" s="2">
        <f t="shared" si="0"/>
        <v>6.5714285714285712</v>
      </c>
      <c r="K48" s="2">
        <f>J48/P$1*Brasil!P$1</f>
        <v>30.834716266072302</v>
      </c>
      <c r="L48" s="29">
        <f t="shared" si="1"/>
        <v>0.14409187553590627</v>
      </c>
    </row>
    <row r="49" spans="1:12">
      <c r="A49" s="1">
        <v>43940</v>
      </c>
      <c r="B49">
        <v>81</v>
      </c>
      <c r="C49">
        <v>3</v>
      </c>
      <c r="D49">
        <v>2839</v>
      </c>
      <c r="E49">
        <v>132</v>
      </c>
      <c r="F49">
        <v>697</v>
      </c>
      <c r="G49">
        <v>42</v>
      </c>
      <c r="H49">
        <v>1388</v>
      </c>
      <c r="I49">
        <v>88</v>
      </c>
      <c r="J49" s="2">
        <f t="shared" si="0"/>
        <v>6</v>
      </c>
      <c r="K49" s="2">
        <f>J49/P$1*Brasil!P$1</f>
        <v>28.153436590761668</v>
      </c>
      <c r="L49" s="29">
        <f t="shared" si="1"/>
        <v>0.13156214722843615</v>
      </c>
    </row>
    <row r="50" spans="1:12">
      <c r="A50" s="1">
        <v>43941</v>
      </c>
      <c r="B50">
        <v>102</v>
      </c>
      <c r="C50">
        <v>4</v>
      </c>
      <c r="D50">
        <v>2941</v>
      </c>
      <c r="E50">
        <v>136</v>
      </c>
      <c r="F50">
        <v>733</v>
      </c>
      <c r="G50">
        <v>39</v>
      </c>
      <c r="H50">
        <v>1387</v>
      </c>
      <c r="I50">
        <v>88</v>
      </c>
      <c r="J50" s="2">
        <f t="shared" si="0"/>
        <v>5.5714285714285712</v>
      </c>
      <c r="K50" s="2">
        <f>J50/P$1*Brasil!P$1</f>
        <v>26.142476834278693</v>
      </c>
      <c r="L50" s="29">
        <f t="shared" si="1"/>
        <v>0.12216485099783359</v>
      </c>
    </row>
    <row r="51" spans="1:12">
      <c r="A51" s="1">
        <v>43942</v>
      </c>
      <c r="B51">
        <v>90</v>
      </c>
      <c r="C51">
        <v>11</v>
      </c>
      <c r="D51">
        <v>3031</v>
      </c>
      <c r="E51">
        <v>147</v>
      </c>
      <c r="F51">
        <v>754</v>
      </c>
      <c r="G51">
        <v>45</v>
      </c>
      <c r="H51">
        <v>1403</v>
      </c>
      <c r="I51">
        <v>91</v>
      </c>
      <c r="J51" s="2">
        <f t="shared" si="0"/>
        <v>6.4285714285714288</v>
      </c>
      <c r="K51" s="2">
        <f>J51/P$1*Brasil!P$1</f>
        <v>30.16439634724464</v>
      </c>
      <c r="L51" s="29">
        <f t="shared" si="1"/>
        <v>0.14095944345903874</v>
      </c>
    </row>
    <row r="52" spans="1:12">
      <c r="A52" s="1">
        <v>43943</v>
      </c>
      <c r="B52">
        <v>113</v>
      </c>
      <c r="C52">
        <v>5</v>
      </c>
      <c r="D52">
        <v>3144</v>
      </c>
      <c r="E52">
        <v>152</v>
      </c>
      <c r="F52">
        <v>701</v>
      </c>
      <c r="G52">
        <v>41</v>
      </c>
      <c r="H52">
        <v>1429</v>
      </c>
      <c r="I52">
        <v>89</v>
      </c>
      <c r="J52" s="2">
        <f t="shared" si="0"/>
        <v>5.8571428571428568</v>
      </c>
      <c r="K52" s="2">
        <f>J52/P$1*Brasil!P$1</f>
        <v>27.483116671934006</v>
      </c>
      <c r="L52" s="29">
        <f t="shared" si="1"/>
        <v>0.12842971515156862</v>
      </c>
    </row>
    <row r="53" spans="1:12">
      <c r="A53" s="1">
        <v>43944</v>
      </c>
      <c r="B53">
        <v>291</v>
      </c>
      <c r="C53">
        <v>13</v>
      </c>
      <c r="D53">
        <v>3435</v>
      </c>
      <c r="E53">
        <v>165</v>
      </c>
      <c r="F53">
        <v>864</v>
      </c>
      <c r="G53">
        <v>50</v>
      </c>
      <c r="H53">
        <v>1640</v>
      </c>
      <c r="I53">
        <v>93</v>
      </c>
      <c r="J53" s="2">
        <f t="shared" si="0"/>
        <v>7.1428571428571432</v>
      </c>
      <c r="K53" s="2">
        <f>J53/P$1*Brasil!P$1</f>
        <v>33.51599594138294</v>
      </c>
      <c r="L53" s="29">
        <f t="shared" si="1"/>
        <v>0.15662160384337639</v>
      </c>
    </row>
    <row r="54" spans="1:12">
      <c r="A54" s="1">
        <v>43945</v>
      </c>
      <c r="B54">
        <v>172</v>
      </c>
      <c r="C54">
        <v>11</v>
      </c>
      <c r="D54">
        <v>3607</v>
      </c>
      <c r="E54">
        <v>176</v>
      </c>
      <c r="F54">
        <v>938</v>
      </c>
      <c r="G54">
        <v>53</v>
      </c>
      <c r="H54">
        <v>1632</v>
      </c>
      <c r="I54">
        <v>94</v>
      </c>
      <c r="J54" s="2">
        <f t="shared" si="0"/>
        <v>7.5714285714285712</v>
      </c>
      <c r="K54" s="2">
        <f>J54/P$1*Brasil!P$1</f>
        <v>35.526955697865915</v>
      </c>
      <c r="L54" s="29">
        <f t="shared" si="1"/>
        <v>0.16601890007397896</v>
      </c>
    </row>
    <row r="55" spans="1:12">
      <c r="A55" s="1">
        <v>43946</v>
      </c>
      <c r="B55">
        <v>173</v>
      </c>
      <c r="C55">
        <v>9</v>
      </c>
      <c r="D55">
        <v>3780</v>
      </c>
      <c r="E55">
        <v>185</v>
      </c>
      <c r="F55">
        <v>1022</v>
      </c>
      <c r="G55">
        <v>56</v>
      </c>
      <c r="H55">
        <v>1805</v>
      </c>
      <c r="I55">
        <v>102</v>
      </c>
      <c r="J55" s="2">
        <f t="shared" si="0"/>
        <v>8</v>
      </c>
      <c r="K55" s="2">
        <f>J55/P$1*Brasil!P$1</f>
        <v>37.537915454348891</v>
      </c>
      <c r="L55" s="29">
        <f t="shared" si="1"/>
        <v>0.17541619630458155</v>
      </c>
    </row>
    <row r="56" spans="1:12">
      <c r="A56" s="1">
        <v>43947</v>
      </c>
      <c r="B56">
        <v>112</v>
      </c>
      <c r="C56">
        <v>7</v>
      </c>
      <c r="D56">
        <v>3892</v>
      </c>
      <c r="E56">
        <v>192</v>
      </c>
      <c r="F56">
        <v>1053</v>
      </c>
      <c r="G56">
        <v>60</v>
      </c>
      <c r="H56">
        <v>1750</v>
      </c>
      <c r="I56">
        <v>102</v>
      </c>
      <c r="J56" s="2">
        <f t="shared" si="0"/>
        <v>8.5714285714285712</v>
      </c>
      <c r="K56" s="2">
        <f>J56/P$1*Brasil!P$1</f>
        <v>40.219195129659525</v>
      </c>
      <c r="L56" s="29">
        <f t="shared" si="1"/>
        <v>0.18794592461205165</v>
      </c>
    </row>
    <row r="57" spans="1:12">
      <c r="A57" s="1">
        <v>43948</v>
      </c>
      <c r="B57">
        <v>111</v>
      </c>
      <c r="C57">
        <v>5</v>
      </c>
      <c r="D57">
        <v>4003</v>
      </c>
      <c r="E57">
        <v>197</v>
      </c>
      <c r="F57">
        <v>1062</v>
      </c>
      <c r="G57">
        <v>61</v>
      </c>
      <c r="H57">
        <v>1795</v>
      </c>
      <c r="I57">
        <v>100</v>
      </c>
      <c r="J57" s="2">
        <f t="shared" si="0"/>
        <v>8.7142857142857135</v>
      </c>
      <c r="K57" s="2">
        <f>J57/P$1*Brasil!P$1</f>
        <v>40.889515048487176</v>
      </c>
      <c r="L57" s="29">
        <f t="shared" si="1"/>
        <v>0.19107835668891918</v>
      </c>
    </row>
    <row r="58" spans="1:12">
      <c r="A58" s="1">
        <v>43949</v>
      </c>
      <c r="B58">
        <v>124</v>
      </c>
      <c r="C58">
        <v>10</v>
      </c>
      <c r="D58">
        <v>4127</v>
      </c>
      <c r="E58">
        <v>207</v>
      </c>
      <c r="F58">
        <v>1096</v>
      </c>
      <c r="G58">
        <v>60</v>
      </c>
      <c r="H58">
        <v>1850</v>
      </c>
      <c r="I58">
        <v>105</v>
      </c>
      <c r="J58" s="2">
        <f t="shared" si="0"/>
        <v>8.5714285714285712</v>
      </c>
      <c r="K58" s="2">
        <f>J58/P$1*Brasil!P$1</f>
        <v>40.219195129659525</v>
      </c>
      <c r="L58" s="29">
        <f t="shared" si="1"/>
        <v>0.18794592461205165</v>
      </c>
    </row>
    <row r="59" spans="1:12">
      <c r="A59" s="1">
        <v>43950</v>
      </c>
      <c r="B59">
        <v>158</v>
      </c>
      <c r="C59">
        <v>7</v>
      </c>
      <c r="D59">
        <v>4285</v>
      </c>
      <c r="E59">
        <v>214</v>
      </c>
      <c r="F59">
        <v>1141</v>
      </c>
      <c r="G59">
        <v>62</v>
      </c>
      <c r="H59">
        <v>1842</v>
      </c>
      <c r="I59">
        <v>103</v>
      </c>
      <c r="J59" s="2">
        <f t="shared" si="0"/>
        <v>8.8571428571428577</v>
      </c>
      <c r="K59" s="2">
        <f>J59/P$1*Brasil!P$1</f>
        <v>41.559834967314842</v>
      </c>
      <c r="L59" s="29">
        <f t="shared" si="1"/>
        <v>0.19421078876578673</v>
      </c>
    </row>
    <row r="60" spans="1:12">
      <c r="A60" s="1">
        <v>43951</v>
      </c>
      <c r="B60">
        <v>143</v>
      </c>
      <c r="C60">
        <v>4</v>
      </c>
      <c r="D60">
        <v>4428</v>
      </c>
      <c r="E60">
        <v>218</v>
      </c>
      <c r="F60">
        <v>993</v>
      </c>
      <c r="G60">
        <v>53</v>
      </c>
      <c r="H60">
        <v>1857</v>
      </c>
      <c r="I60">
        <v>103</v>
      </c>
      <c r="J60" s="2">
        <f t="shared" si="0"/>
        <v>7.5714285714285712</v>
      </c>
      <c r="K60" s="2">
        <f>J60/P$1*Brasil!P$1</f>
        <v>35.526955697865915</v>
      </c>
      <c r="L60" s="29">
        <f t="shared" si="1"/>
        <v>0.16601890007397896</v>
      </c>
    </row>
    <row r="61" spans="1:12">
      <c r="A61" s="1">
        <v>43952</v>
      </c>
      <c r="B61">
        <v>104</v>
      </c>
      <c r="C61">
        <v>7</v>
      </c>
      <c r="D61">
        <v>4532</v>
      </c>
      <c r="E61">
        <v>225</v>
      </c>
      <c r="F61">
        <v>925</v>
      </c>
      <c r="G61">
        <v>49</v>
      </c>
      <c r="H61">
        <v>1863</v>
      </c>
      <c r="I61">
        <v>102</v>
      </c>
      <c r="J61" s="2">
        <f t="shared" si="0"/>
        <v>7</v>
      </c>
      <c r="K61" s="2">
        <f>J61/P$1*Brasil!P$1</f>
        <v>32.845676022555274</v>
      </c>
      <c r="L61" s="29">
        <f t="shared" si="1"/>
        <v>0.15348917176650886</v>
      </c>
    </row>
    <row r="62" spans="1:12">
      <c r="A62" s="1">
        <v>43953</v>
      </c>
      <c r="B62">
        <v>149</v>
      </c>
      <c r="C62">
        <v>12</v>
      </c>
      <c r="D62">
        <v>4681</v>
      </c>
      <c r="E62">
        <v>237</v>
      </c>
      <c r="F62">
        <v>901</v>
      </c>
      <c r="G62">
        <v>52</v>
      </c>
      <c r="H62">
        <v>1923</v>
      </c>
      <c r="I62">
        <v>108</v>
      </c>
      <c r="J62" s="2">
        <f t="shared" si="0"/>
        <v>7.4285714285714288</v>
      </c>
      <c r="K62" s="2">
        <f>J62/P$1*Brasil!P$1</f>
        <v>34.85663577903825</v>
      </c>
      <c r="L62" s="29">
        <f t="shared" si="1"/>
        <v>0.16288646799711143</v>
      </c>
    </row>
    <row r="63" spans="1:12">
      <c r="A63" s="1">
        <v>43954</v>
      </c>
      <c r="B63">
        <v>102</v>
      </c>
      <c r="C63">
        <v>9</v>
      </c>
      <c r="D63">
        <v>4783</v>
      </c>
      <c r="E63">
        <v>246</v>
      </c>
      <c r="F63">
        <v>891</v>
      </c>
      <c r="G63">
        <v>54</v>
      </c>
      <c r="H63">
        <v>1944</v>
      </c>
      <c r="I63">
        <v>114</v>
      </c>
      <c r="J63" s="2">
        <f t="shared" si="0"/>
        <v>7.7142857142857144</v>
      </c>
      <c r="K63" s="2">
        <f>J63/P$1*Brasil!P$1</f>
        <v>36.197275616693574</v>
      </c>
      <c r="L63" s="29">
        <f t="shared" si="1"/>
        <v>0.16915133215084649</v>
      </c>
    </row>
    <row r="64" spans="1:12">
      <c r="A64" s="1">
        <v>43955</v>
      </c>
      <c r="B64">
        <v>104</v>
      </c>
      <c r="C64">
        <v>14</v>
      </c>
      <c r="D64">
        <v>4887</v>
      </c>
      <c r="E64">
        <v>260</v>
      </c>
      <c r="F64">
        <v>884</v>
      </c>
      <c r="G64">
        <v>63</v>
      </c>
      <c r="H64">
        <v>1946</v>
      </c>
      <c r="I64">
        <v>124</v>
      </c>
      <c r="J64" s="2">
        <f t="shared" si="0"/>
        <v>9</v>
      </c>
      <c r="K64" s="2">
        <f>J64/P$1*Brasil!P$1</f>
        <v>42.2301548861425</v>
      </c>
      <c r="L64" s="29">
        <f t="shared" si="1"/>
        <v>0.19734322084265424</v>
      </c>
    </row>
    <row r="65" spans="1:12">
      <c r="A65" s="1">
        <v>43956</v>
      </c>
      <c r="B65">
        <v>133</v>
      </c>
      <c r="C65">
        <v>4</v>
      </c>
      <c r="D65">
        <v>5020</v>
      </c>
      <c r="E65">
        <v>264</v>
      </c>
      <c r="F65">
        <v>893</v>
      </c>
      <c r="G65">
        <v>57</v>
      </c>
      <c r="H65">
        <v>1989</v>
      </c>
      <c r="I65">
        <v>117</v>
      </c>
      <c r="J65" s="2">
        <f t="shared" si="0"/>
        <v>8.1428571428571423</v>
      </c>
      <c r="K65" s="2">
        <f>J65/P$1*Brasil!P$1</f>
        <v>38.208235373176542</v>
      </c>
      <c r="L65" s="29">
        <f t="shared" si="1"/>
        <v>0.17854862838144905</v>
      </c>
    </row>
    <row r="66" spans="1:12">
      <c r="A66" s="1">
        <v>43957</v>
      </c>
      <c r="B66">
        <v>188</v>
      </c>
      <c r="C66">
        <v>9</v>
      </c>
      <c r="D66">
        <v>5208</v>
      </c>
      <c r="E66">
        <v>273</v>
      </c>
      <c r="F66">
        <v>923</v>
      </c>
      <c r="G66">
        <v>59</v>
      </c>
      <c r="H66">
        <v>2064</v>
      </c>
      <c r="I66">
        <v>121</v>
      </c>
      <c r="J66" s="2">
        <f t="shared" si="0"/>
        <v>8.4285714285714288</v>
      </c>
      <c r="K66" s="2">
        <f>J66/P$1*Brasil!P$1</f>
        <v>39.548875210831866</v>
      </c>
      <c r="L66" s="29">
        <f t="shared" si="1"/>
        <v>0.18481349253518412</v>
      </c>
    </row>
    <row r="67" spans="1:12">
      <c r="A67" s="1">
        <v>43958</v>
      </c>
      <c r="B67">
        <v>163</v>
      </c>
      <c r="C67">
        <v>9</v>
      </c>
      <c r="D67">
        <v>5371</v>
      </c>
      <c r="E67">
        <v>282</v>
      </c>
      <c r="F67">
        <v>943</v>
      </c>
      <c r="G67">
        <v>64</v>
      </c>
      <c r="H67">
        <v>1936</v>
      </c>
      <c r="I67">
        <v>117</v>
      </c>
      <c r="J67" s="2">
        <f t="shared" si="0"/>
        <v>9.1428571428571423</v>
      </c>
      <c r="K67" s="2">
        <f>J67/P$1*Brasil!P$1</f>
        <v>42.900474804970152</v>
      </c>
      <c r="L67" s="29">
        <f t="shared" si="1"/>
        <v>0.20047565291952174</v>
      </c>
    </row>
    <row r="68" spans="1:12">
      <c r="A68" s="1">
        <v>43959</v>
      </c>
      <c r="B68">
        <v>240</v>
      </c>
      <c r="C68">
        <v>11</v>
      </c>
      <c r="D68">
        <v>5611</v>
      </c>
      <c r="E68">
        <v>293</v>
      </c>
      <c r="F68">
        <v>1079</v>
      </c>
      <c r="G68">
        <v>68</v>
      </c>
      <c r="H68">
        <v>2004</v>
      </c>
      <c r="I68">
        <v>117</v>
      </c>
      <c r="J68" s="2">
        <f t="shared" si="0"/>
        <v>9.7142857142857135</v>
      </c>
      <c r="K68" s="2">
        <f>J68/P$1*Brasil!P$1</f>
        <v>45.581754480280793</v>
      </c>
      <c r="L68" s="29">
        <f t="shared" si="1"/>
        <v>0.21300538122699186</v>
      </c>
    </row>
    <row r="69" spans="1:12">
      <c r="A69" s="1">
        <v>43960</v>
      </c>
      <c r="B69">
        <v>165</v>
      </c>
      <c r="C69">
        <v>7</v>
      </c>
      <c r="D69">
        <v>5776</v>
      </c>
      <c r="E69">
        <v>300</v>
      </c>
      <c r="F69">
        <v>1095</v>
      </c>
      <c r="G69">
        <v>63</v>
      </c>
      <c r="H69">
        <v>1996</v>
      </c>
      <c r="I69">
        <v>115</v>
      </c>
      <c r="J69" s="2">
        <f t="shared" si="0"/>
        <v>9</v>
      </c>
      <c r="K69" s="2">
        <f>J69/P$1*Brasil!P$1</f>
        <v>42.2301548861425</v>
      </c>
      <c r="L69" s="29">
        <f t="shared" si="1"/>
        <v>0.19734322084265424</v>
      </c>
    </row>
    <row r="70" spans="1:12">
      <c r="A70" s="1">
        <v>43961</v>
      </c>
      <c r="B70">
        <v>258</v>
      </c>
      <c r="C70">
        <v>5</v>
      </c>
      <c r="D70">
        <v>6034</v>
      </c>
      <c r="E70">
        <v>305</v>
      </c>
      <c r="F70">
        <v>1251</v>
      </c>
      <c r="G70">
        <v>59</v>
      </c>
      <c r="H70">
        <v>2142</v>
      </c>
      <c r="I70">
        <v>113</v>
      </c>
      <c r="J70" s="2">
        <f t="shared" si="0"/>
        <v>8.4285714285714288</v>
      </c>
      <c r="K70" s="2">
        <f>J70/P$1*Brasil!P$1</f>
        <v>39.548875210831866</v>
      </c>
      <c r="L70" s="29">
        <f t="shared" si="1"/>
        <v>0.18481349253518412</v>
      </c>
    </row>
    <row r="71" spans="1:12">
      <c r="A71" s="1">
        <v>43962</v>
      </c>
      <c r="B71">
        <v>244</v>
      </c>
      <c r="C71">
        <v>9</v>
      </c>
      <c r="D71">
        <v>6278</v>
      </c>
      <c r="E71">
        <v>314</v>
      </c>
      <c r="F71">
        <v>1391</v>
      </c>
      <c r="G71">
        <v>54</v>
      </c>
      <c r="H71">
        <v>2275</v>
      </c>
      <c r="I71">
        <v>117</v>
      </c>
      <c r="J71" s="2">
        <f t="shared" si="0"/>
        <v>7.7142857142857144</v>
      </c>
      <c r="K71" s="2">
        <f>J71/P$1*Brasil!P$1</f>
        <v>36.197275616693574</v>
      </c>
      <c r="L71" s="29">
        <f t="shared" si="1"/>
        <v>0.16915133215084649</v>
      </c>
    </row>
    <row r="72" spans="1:12">
      <c r="A72" s="1">
        <v>43963</v>
      </c>
      <c r="B72">
        <v>285</v>
      </c>
      <c r="C72">
        <v>5</v>
      </c>
      <c r="D72">
        <v>6563</v>
      </c>
      <c r="E72">
        <v>319</v>
      </c>
      <c r="F72">
        <v>1543</v>
      </c>
      <c r="G72">
        <v>55</v>
      </c>
      <c r="H72">
        <v>2436</v>
      </c>
      <c r="I72">
        <v>112</v>
      </c>
      <c r="J72" s="2">
        <f t="shared" ref="J72:J135" si="2">AVERAGE(C66:C72)</f>
        <v>7.8571428571428568</v>
      </c>
      <c r="K72" s="2">
        <f>J72/P$1*Brasil!P$1</f>
        <v>36.867595535521225</v>
      </c>
      <c r="L72" s="29">
        <f t="shared" ref="L72:L135" si="3">J72/P$1*1000000</f>
        <v>0.17228376422771402</v>
      </c>
    </row>
    <row r="73" spans="1:12">
      <c r="A73" s="1">
        <v>43964</v>
      </c>
      <c r="B73">
        <v>316</v>
      </c>
      <c r="C73">
        <v>10</v>
      </c>
      <c r="D73">
        <v>6879</v>
      </c>
      <c r="E73">
        <v>329</v>
      </c>
      <c r="F73">
        <v>1671</v>
      </c>
      <c r="G73">
        <v>56</v>
      </c>
      <c r="H73">
        <v>2594</v>
      </c>
      <c r="I73">
        <v>115</v>
      </c>
      <c r="J73" s="2">
        <f t="shared" si="2"/>
        <v>8</v>
      </c>
      <c r="K73" s="2">
        <f>J73/P$1*Brasil!P$1</f>
        <v>37.537915454348891</v>
      </c>
      <c r="L73" s="29">
        <f t="shared" si="3"/>
        <v>0.17541619630458155</v>
      </c>
    </row>
    <row r="74" spans="1:12">
      <c r="A74" s="1">
        <v>43965</v>
      </c>
      <c r="B74">
        <v>255</v>
      </c>
      <c r="C74">
        <v>24</v>
      </c>
      <c r="D74">
        <v>7134</v>
      </c>
      <c r="E74">
        <v>353</v>
      </c>
      <c r="F74">
        <v>1763</v>
      </c>
      <c r="G74">
        <v>71</v>
      </c>
      <c r="H74">
        <v>2706</v>
      </c>
      <c r="I74">
        <v>135</v>
      </c>
      <c r="J74" s="2">
        <f t="shared" si="2"/>
        <v>10.142857142857142</v>
      </c>
      <c r="K74" s="2">
        <f>J74/P$1*Brasil!P$1</f>
        <v>47.592714236763769</v>
      </c>
      <c r="L74" s="29">
        <f t="shared" si="3"/>
        <v>0.22240267745759443</v>
      </c>
    </row>
    <row r="75" spans="1:12">
      <c r="A75" s="1">
        <v>43966</v>
      </c>
      <c r="B75">
        <v>345</v>
      </c>
      <c r="C75">
        <v>3</v>
      </c>
      <c r="D75">
        <v>7479</v>
      </c>
      <c r="E75">
        <v>356</v>
      </c>
      <c r="F75">
        <v>1868</v>
      </c>
      <c r="G75">
        <v>63</v>
      </c>
      <c r="H75">
        <v>2947</v>
      </c>
      <c r="I75">
        <v>131</v>
      </c>
      <c r="J75" s="2">
        <f t="shared" si="2"/>
        <v>9</v>
      </c>
      <c r="K75" s="2">
        <f>J75/P$1*Brasil!P$1</f>
        <v>42.2301548861425</v>
      </c>
      <c r="L75" s="29">
        <f t="shared" si="3"/>
        <v>0.19734322084265424</v>
      </c>
    </row>
    <row r="76" spans="1:12">
      <c r="A76" s="1">
        <v>43967</v>
      </c>
      <c r="B76">
        <v>326</v>
      </c>
      <c r="C76">
        <v>7</v>
      </c>
      <c r="D76">
        <v>7805</v>
      </c>
      <c r="E76">
        <v>363</v>
      </c>
      <c r="F76">
        <v>2029</v>
      </c>
      <c r="G76">
        <v>63</v>
      </c>
      <c r="H76">
        <v>3124</v>
      </c>
      <c r="I76">
        <v>126</v>
      </c>
      <c r="J76" s="2">
        <f t="shared" si="2"/>
        <v>9</v>
      </c>
      <c r="K76" s="2">
        <f>J76/P$1*Brasil!P$1</f>
        <v>42.2301548861425</v>
      </c>
      <c r="L76" s="29">
        <f t="shared" si="3"/>
        <v>0.19734322084265424</v>
      </c>
    </row>
    <row r="77" spans="1:12">
      <c r="A77" s="1">
        <v>43968</v>
      </c>
      <c r="B77">
        <v>263</v>
      </c>
      <c r="C77">
        <v>10</v>
      </c>
      <c r="D77">
        <v>8068</v>
      </c>
      <c r="E77">
        <v>373</v>
      </c>
      <c r="F77">
        <v>2034</v>
      </c>
      <c r="G77">
        <v>68</v>
      </c>
      <c r="H77">
        <v>3285</v>
      </c>
      <c r="I77">
        <v>127</v>
      </c>
      <c r="J77" s="2">
        <f t="shared" si="2"/>
        <v>9.7142857142857135</v>
      </c>
      <c r="K77" s="2">
        <f>J77/P$1*Brasil!P$1</f>
        <v>45.581754480280793</v>
      </c>
      <c r="L77" s="29">
        <f t="shared" si="3"/>
        <v>0.21300538122699186</v>
      </c>
    </row>
    <row r="78" spans="1:12">
      <c r="A78" s="1">
        <v>43969</v>
      </c>
      <c r="B78">
        <v>303</v>
      </c>
      <c r="C78">
        <v>9</v>
      </c>
      <c r="D78">
        <v>8371</v>
      </c>
      <c r="E78">
        <v>382</v>
      </c>
      <c r="F78">
        <v>2093</v>
      </c>
      <c r="G78">
        <v>68</v>
      </c>
      <c r="H78">
        <v>3484</v>
      </c>
      <c r="I78">
        <v>122</v>
      </c>
      <c r="J78" s="2">
        <f t="shared" si="2"/>
        <v>9.7142857142857135</v>
      </c>
      <c r="K78" s="2">
        <f>J78/P$1*Brasil!P$1</f>
        <v>45.581754480280793</v>
      </c>
      <c r="L78" s="29">
        <f t="shared" si="3"/>
        <v>0.21300538122699186</v>
      </c>
    </row>
    <row r="79" spans="1:12">
      <c r="A79" s="1">
        <v>43970</v>
      </c>
      <c r="B79">
        <v>438</v>
      </c>
      <c r="C79">
        <v>11</v>
      </c>
      <c r="D79">
        <v>8809</v>
      </c>
      <c r="E79">
        <v>393</v>
      </c>
      <c r="F79">
        <v>2246</v>
      </c>
      <c r="G79">
        <v>74</v>
      </c>
      <c r="H79">
        <v>3789</v>
      </c>
      <c r="I79">
        <v>129</v>
      </c>
      <c r="J79" s="2">
        <f t="shared" si="2"/>
        <v>10.571428571428571</v>
      </c>
      <c r="K79" s="2">
        <f>J79/P$1*Brasil!P$1</f>
        <v>49.603673993246744</v>
      </c>
      <c r="L79" s="29">
        <f t="shared" si="3"/>
        <v>0.23179997368819705</v>
      </c>
    </row>
    <row r="80" spans="1:12">
      <c r="A80" s="1">
        <v>43971</v>
      </c>
      <c r="B80">
        <v>474</v>
      </c>
      <c r="C80">
        <v>10</v>
      </c>
      <c r="D80">
        <v>9283</v>
      </c>
      <c r="E80">
        <v>403</v>
      </c>
      <c r="F80">
        <v>2404</v>
      </c>
      <c r="G80">
        <v>74</v>
      </c>
      <c r="H80">
        <v>4075</v>
      </c>
      <c r="I80">
        <v>130</v>
      </c>
      <c r="J80" s="2">
        <f t="shared" si="2"/>
        <v>10.571428571428571</v>
      </c>
      <c r="K80" s="2">
        <f>J80/P$1*Brasil!P$1</f>
        <v>49.603673993246744</v>
      </c>
      <c r="L80" s="29">
        <f t="shared" si="3"/>
        <v>0.23179997368819705</v>
      </c>
    </row>
    <row r="81" spans="1:12">
      <c r="A81" s="1">
        <v>43972</v>
      </c>
      <c r="B81">
        <v>648</v>
      </c>
      <c r="C81">
        <v>13</v>
      </c>
      <c r="D81">
        <v>9931</v>
      </c>
      <c r="E81">
        <v>416</v>
      </c>
      <c r="F81">
        <v>2797</v>
      </c>
      <c r="G81">
        <v>63</v>
      </c>
      <c r="H81">
        <v>4560</v>
      </c>
      <c r="I81">
        <v>134</v>
      </c>
      <c r="J81" s="2">
        <f t="shared" si="2"/>
        <v>9</v>
      </c>
      <c r="K81" s="2">
        <f>J81/P$1*Brasil!P$1</f>
        <v>42.2301548861425</v>
      </c>
      <c r="L81" s="29">
        <f t="shared" si="3"/>
        <v>0.19734322084265424</v>
      </c>
    </row>
    <row r="82" spans="1:12">
      <c r="A82" s="1">
        <v>43973</v>
      </c>
      <c r="B82">
        <v>718</v>
      </c>
      <c r="C82">
        <v>17</v>
      </c>
      <c r="D82">
        <v>10649</v>
      </c>
      <c r="E82">
        <v>433</v>
      </c>
      <c r="F82">
        <v>3170</v>
      </c>
      <c r="G82">
        <v>77</v>
      </c>
      <c r="H82">
        <v>5038</v>
      </c>
      <c r="I82">
        <v>140</v>
      </c>
      <c r="J82" s="2">
        <f t="shared" si="2"/>
        <v>11</v>
      </c>
      <c r="K82" s="2">
        <f>J82/P$1*Brasil!P$1</f>
        <v>51.61463374972972</v>
      </c>
      <c r="L82" s="29">
        <f t="shared" si="3"/>
        <v>0.24119726991879961</v>
      </c>
    </row>
    <row r="83" spans="1:12">
      <c r="A83" s="1">
        <v>43974</v>
      </c>
      <c r="B83">
        <v>704</v>
      </c>
      <c r="C83">
        <v>12</v>
      </c>
      <c r="D83">
        <v>11353</v>
      </c>
      <c r="E83">
        <v>445</v>
      </c>
      <c r="F83">
        <v>3548</v>
      </c>
      <c r="G83">
        <v>82</v>
      </c>
      <c r="H83">
        <v>5577</v>
      </c>
      <c r="I83">
        <v>145</v>
      </c>
      <c r="J83" s="2">
        <f t="shared" si="2"/>
        <v>11.714285714285714</v>
      </c>
      <c r="K83" s="2">
        <f>J83/P$1*Brasil!P$1</f>
        <v>54.966233343868012</v>
      </c>
      <c r="L83" s="29">
        <f t="shared" si="3"/>
        <v>0.25685943030313724</v>
      </c>
    </row>
    <row r="84" spans="1:12">
      <c r="A84" s="1">
        <v>43975</v>
      </c>
      <c r="B84">
        <v>723</v>
      </c>
      <c r="C84">
        <v>7</v>
      </c>
      <c r="D84">
        <v>12076</v>
      </c>
      <c r="E84">
        <v>452</v>
      </c>
      <c r="F84">
        <v>4008</v>
      </c>
      <c r="G84">
        <v>79</v>
      </c>
      <c r="H84">
        <v>6042</v>
      </c>
      <c r="I84">
        <v>147</v>
      </c>
      <c r="J84" s="2">
        <f t="shared" si="2"/>
        <v>11.285714285714286</v>
      </c>
      <c r="K84" s="2">
        <f>J84/P$1*Brasil!P$1</f>
        <v>52.955273587385044</v>
      </c>
      <c r="L84" s="29">
        <f t="shared" si="3"/>
        <v>0.2474621340725347</v>
      </c>
    </row>
    <row r="85" spans="1:12">
      <c r="A85" s="1">
        <v>43976</v>
      </c>
      <c r="B85">
        <v>552</v>
      </c>
      <c r="C85">
        <v>15</v>
      </c>
      <c r="D85">
        <v>12628</v>
      </c>
      <c r="E85">
        <v>467</v>
      </c>
      <c r="F85">
        <v>4257</v>
      </c>
      <c r="G85">
        <v>85</v>
      </c>
      <c r="H85">
        <v>6350</v>
      </c>
      <c r="I85">
        <v>153</v>
      </c>
      <c r="J85" s="2">
        <f t="shared" si="2"/>
        <v>12.142857142857142</v>
      </c>
      <c r="K85" s="2">
        <f>J85/P$1*Brasil!P$1</f>
        <v>56.977193100350995</v>
      </c>
      <c r="L85" s="29">
        <f t="shared" si="3"/>
        <v>0.26625672653373983</v>
      </c>
    </row>
    <row r="86" spans="1:12">
      <c r="A86" s="1">
        <v>43977</v>
      </c>
      <c r="B86">
        <v>600</v>
      </c>
      <c r="C86">
        <v>17</v>
      </c>
      <c r="D86">
        <v>13228</v>
      </c>
      <c r="E86">
        <v>484</v>
      </c>
      <c r="F86">
        <v>4419</v>
      </c>
      <c r="G86">
        <v>91</v>
      </c>
      <c r="H86">
        <v>6665</v>
      </c>
      <c r="I86">
        <v>165</v>
      </c>
      <c r="J86" s="2">
        <f t="shared" si="2"/>
        <v>13</v>
      </c>
      <c r="K86" s="2">
        <f>J86/P$1*Brasil!P$1</f>
        <v>60.999112613316946</v>
      </c>
      <c r="L86" s="29">
        <f t="shared" si="3"/>
        <v>0.28505131899494501</v>
      </c>
    </row>
    <row r="87" spans="1:12">
      <c r="A87" s="1">
        <v>43978</v>
      </c>
      <c r="B87">
        <v>705</v>
      </c>
      <c r="C87">
        <v>16</v>
      </c>
      <c r="D87">
        <v>13933</v>
      </c>
      <c r="E87">
        <v>500</v>
      </c>
      <c r="F87">
        <v>4650</v>
      </c>
      <c r="G87">
        <v>97</v>
      </c>
      <c r="H87">
        <v>7054</v>
      </c>
      <c r="I87">
        <v>171</v>
      </c>
      <c r="J87" s="2">
        <f t="shared" si="2"/>
        <v>13.857142857142858</v>
      </c>
      <c r="K87" s="2">
        <f>J87/P$1*Brasil!P$1</f>
        <v>65.02103212628289</v>
      </c>
      <c r="L87" s="29">
        <f t="shared" si="3"/>
        <v>0.30384591145615014</v>
      </c>
    </row>
    <row r="88" spans="1:12">
      <c r="A88" s="1">
        <v>43979</v>
      </c>
      <c r="B88">
        <v>769</v>
      </c>
      <c r="C88">
        <v>8</v>
      </c>
      <c r="D88">
        <v>14702</v>
      </c>
      <c r="E88">
        <v>508</v>
      </c>
      <c r="F88">
        <v>4771</v>
      </c>
      <c r="G88">
        <v>92</v>
      </c>
      <c r="H88">
        <v>7568</v>
      </c>
      <c r="I88">
        <v>155</v>
      </c>
      <c r="J88" s="2">
        <f t="shared" si="2"/>
        <v>13.142857142857142</v>
      </c>
      <c r="K88" s="2">
        <f>J88/P$1*Brasil!P$1</f>
        <v>61.669432532144604</v>
      </c>
      <c r="L88" s="29">
        <f t="shared" si="3"/>
        <v>0.28818375107181254</v>
      </c>
    </row>
    <row r="89" spans="1:12">
      <c r="A89" s="1">
        <v>43980</v>
      </c>
      <c r="B89">
        <v>717</v>
      </c>
      <c r="C89">
        <v>12</v>
      </c>
      <c r="D89">
        <v>15419</v>
      </c>
      <c r="E89">
        <v>520</v>
      </c>
      <c r="F89">
        <v>4770</v>
      </c>
      <c r="G89">
        <v>87</v>
      </c>
      <c r="H89">
        <v>7940</v>
      </c>
      <c r="I89">
        <v>164</v>
      </c>
      <c r="J89" s="2">
        <f t="shared" si="2"/>
        <v>12.428571428571429</v>
      </c>
      <c r="K89" s="2">
        <f>J89/P$1*Brasil!P$1</f>
        <v>58.317832938006312</v>
      </c>
      <c r="L89" s="29">
        <f t="shared" si="3"/>
        <v>0.27252159068747495</v>
      </c>
    </row>
    <row r="90" spans="1:12">
      <c r="A90" s="1">
        <v>43981</v>
      </c>
      <c r="B90">
        <v>795</v>
      </c>
      <c r="C90">
        <v>8</v>
      </c>
      <c r="D90">
        <v>16214</v>
      </c>
      <c r="E90">
        <v>528</v>
      </c>
      <c r="F90">
        <v>4861</v>
      </c>
      <c r="G90">
        <v>83</v>
      </c>
      <c r="H90">
        <v>8409</v>
      </c>
      <c r="I90">
        <v>165</v>
      </c>
      <c r="J90" s="2">
        <f t="shared" si="2"/>
        <v>11.857142857142858</v>
      </c>
      <c r="K90" s="2">
        <f>J90/P$1*Brasil!P$1</f>
        <v>55.636553262695671</v>
      </c>
      <c r="L90" s="29">
        <f t="shared" si="3"/>
        <v>0.25999186238000477</v>
      </c>
    </row>
    <row r="91" spans="1:12">
      <c r="A91" s="1">
        <v>43982</v>
      </c>
      <c r="B91">
        <v>637</v>
      </c>
      <c r="C91">
        <v>11</v>
      </c>
      <c r="D91">
        <v>16851</v>
      </c>
      <c r="E91">
        <v>539</v>
      </c>
      <c r="F91">
        <v>4775</v>
      </c>
      <c r="G91">
        <v>87</v>
      </c>
      <c r="H91">
        <v>8783</v>
      </c>
      <c r="I91">
        <v>166</v>
      </c>
      <c r="J91" s="2">
        <f t="shared" si="2"/>
        <v>12.428571428571429</v>
      </c>
      <c r="K91" s="2">
        <f>J91/P$1*Brasil!P$1</f>
        <v>58.317832938006312</v>
      </c>
      <c r="L91" s="29">
        <f t="shared" si="3"/>
        <v>0.27252159068747495</v>
      </c>
    </row>
    <row r="92" spans="1:12">
      <c r="A92" s="1">
        <v>43983</v>
      </c>
      <c r="B92">
        <v>564</v>
      </c>
      <c r="C92">
        <v>17</v>
      </c>
      <c r="D92">
        <v>17415</v>
      </c>
      <c r="E92">
        <v>556</v>
      </c>
      <c r="F92">
        <v>4787</v>
      </c>
      <c r="G92">
        <v>89</v>
      </c>
      <c r="H92">
        <v>9044</v>
      </c>
      <c r="I92">
        <v>174</v>
      </c>
      <c r="J92" s="2">
        <f t="shared" si="2"/>
        <v>12.714285714285714</v>
      </c>
      <c r="K92" s="2">
        <f>J92/P$1*Brasil!P$1</f>
        <v>59.658472775661622</v>
      </c>
      <c r="L92" s="29">
        <f t="shared" si="3"/>
        <v>0.27878645484120995</v>
      </c>
    </row>
    <row r="93" spans="1:12">
      <c r="A93" s="1">
        <v>43984</v>
      </c>
      <c r="B93">
        <v>904</v>
      </c>
      <c r="C93">
        <v>13</v>
      </c>
      <c r="D93">
        <v>18319</v>
      </c>
      <c r="E93">
        <v>569</v>
      </c>
      <c r="F93">
        <v>5091</v>
      </c>
      <c r="G93">
        <v>85</v>
      </c>
      <c r="H93">
        <v>9510</v>
      </c>
      <c r="I93">
        <v>176</v>
      </c>
      <c r="J93" s="2">
        <f t="shared" si="2"/>
        <v>12.142857142857142</v>
      </c>
      <c r="K93" s="2">
        <f>J93/P$1*Brasil!P$1</f>
        <v>56.977193100350995</v>
      </c>
      <c r="L93" s="29">
        <f t="shared" si="3"/>
        <v>0.26625672653373983</v>
      </c>
    </row>
    <row r="94" spans="1:12">
      <c r="A94" s="1">
        <v>43985</v>
      </c>
      <c r="B94">
        <v>949</v>
      </c>
      <c r="C94">
        <v>14</v>
      </c>
      <c r="D94">
        <v>19268</v>
      </c>
      <c r="E94">
        <v>583</v>
      </c>
      <c r="F94">
        <v>5335</v>
      </c>
      <c r="G94">
        <v>83</v>
      </c>
      <c r="H94">
        <v>9985</v>
      </c>
      <c r="I94">
        <v>180</v>
      </c>
      <c r="J94" s="2">
        <f t="shared" si="2"/>
        <v>11.857142857142858</v>
      </c>
      <c r="K94" s="2">
        <f>J94/P$1*Brasil!P$1</f>
        <v>55.636553262695671</v>
      </c>
      <c r="L94" s="29">
        <f t="shared" si="3"/>
        <v>0.25999186238000477</v>
      </c>
    </row>
    <row r="95" spans="1:12">
      <c r="A95" s="1">
        <v>43986</v>
      </c>
      <c r="B95">
        <v>929</v>
      </c>
      <c r="C95">
        <v>25</v>
      </c>
      <c r="D95">
        <v>20197</v>
      </c>
      <c r="E95">
        <v>608</v>
      </c>
      <c r="F95">
        <v>5495</v>
      </c>
      <c r="G95">
        <v>100</v>
      </c>
      <c r="H95">
        <v>10266</v>
      </c>
      <c r="I95">
        <v>192</v>
      </c>
      <c r="J95" s="2">
        <f t="shared" si="2"/>
        <v>14.285714285714286</v>
      </c>
      <c r="K95" s="2">
        <f>J95/P$1*Brasil!P$1</f>
        <v>67.03199188276588</v>
      </c>
      <c r="L95" s="29">
        <f t="shared" si="3"/>
        <v>0.31324320768675279</v>
      </c>
    </row>
    <row r="96" spans="1:12">
      <c r="A96" s="1">
        <v>43987</v>
      </c>
      <c r="B96">
        <v>840</v>
      </c>
      <c r="C96">
        <v>24</v>
      </c>
      <c r="D96">
        <v>21037</v>
      </c>
      <c r="E96">
        <v>632</v>
      </c>
      <c r="F96">
        <v>5618</v>
      </c>
      <c r="G96">
        <v>112</v>
      </c>
      <c r="H96">
        <v>10388</v>
      </c>
      <c r="I96">
        <v>199</v>
      </c>
      <c r="J96" s="2">
        <f t="shared" si="2"/>
        <v>16</v>
      </c>
      <c r="K96" s="2">
        <f>J96/P$1*Brasil!P$1</f>
        <v>75.075830908697782</v>
      </c>
      <c r="L96" s="29">
        <f t="shared" si="3"/>
        <v>0.3508323926091631</v>
      </c>
    </row>
    <row r="97" spans="1:12">
      <c r="A97" s="1">
        <v>43988</v>
      </c>
      <c r="B97">
        <v>983</v>
      </c>
      <c r="C97">
        <v>16</v>
      </c>
      <c r="D97">
        <v>22020</v>
      </c>
      <c r="E97">
        <v>648</v>
      </c>
      <c r="F97">
        <v>5806</v>
      </c>
      <c r="G97">
        <v>120</v>
      </c>
      <c r="H97">
        <v>10667</v>
      </c>
      <c r="I97">
        <v>203</v>
      </c>
      <c r="J97" s="2">
        <f t="shared" si="2"/>
        <v>17.142857142857142</v>
      </c>
      <c r="K97" s="2">
        <f>J97/P$1*Brasil!P$1</f>
        <v>80.43839025931905</v>
      </c>
      <c r="L97" s="29">
        <f t="shared" si="3"/>
        <v>0.37589184922410329</v>
      </c>
    </row>
    <row r="98" spans="1:12">
      <c r="A98" s="1">
        <v>43989</v>
      </c>
      <c r="B98">
        <v>774</v>
      </c>
      <c r="C98">
        <v>16</v>
      </c>
      <c r="D98">
        <v>22794</v>
      </c>
      <c r="E98">
        <v>664</v>
      </c>
      <c r="F98">
        <v>5943</v>
      </c>
      <c r="G98">
        <v>125</v>
      </c>
      <c r="H98">
        <v>10718</v>
      </c>
      <c r="I98">
        <v>212</v>
      </c>
      <c r="J98" s="2">
        <f t="shared" si="2"/>
        <v>17.857142857142858</v>
      </c>
      <c r="K98" s="2">
        <f>J98/P$1*Brasil!P$1</f>
        <v>83.789989853457342</v>
      </c>
      <c r="L98" s="29">
        <f t="shared" si="3"/>
        <v>0.39155400960844094</v>
      </c>
    </row>
    <row r="99" spans="1:12">
      <c r="A99" s="1">
        <v>43990</v>
      </c>
      <c r="B99">
        <v>826</v>
      </c>
      <c r="C99">
        <v>29</v>
      </c>
      <c r="D99">
        <v>23620</v>
      </c>
      <c r="E99">
        <v>693</v>
      </c>
      <c r="F99">
        <v>6205</v>
      </c>
      <c r="G99">
        <v>137</v>
      </c>
      <c r="H99">
        <v>10992</v>
      </c>
      <c r="I99">
        <v>226</v>
      </c>
      <c r="J99" s="2">
        <f t="shared" si="2"/>
        <v>19.571428571428573</v>
      </c>
      <c r="K99" s="2">
        <f>J99/P$1*Brasil!P$1</f>
        <v>91.833828879389259</v>
      </c>
      <c r="L99" s="29">
        <f t="shared" si="3"/>
        <v>0.42914319453085131</v>
      </c>
    </row>
    <row r="100" spans="1:12">
      <c r="A100" s="1">
        <v>43991</v>
      </c>
      <c r="B100">
        <v>1141</v>
      </c>
      <c r="C100">
        <v>24</v>
      </c>
      <c r="D100">
        <v>24761</v>
      </c>
      <c r="E100">
        <v>717</v>
      </c>
      <c r="F100">
        <v>6442</v>
      </c>
      <c r="G100">
        <v>148</v>
      </c>
      <c r="H100">
        <v>11533</v>
      </c>
      <c r="I100">
        <v>233</v>
      </c>
      <c r="J100" s="2">
        <f t="shared" si="2"/>
        <v>21.142857142857142</v>
      </c>
      <c r="K100" s="2">
        <f>J100/P$1*Brasil!P$1</f>
        <v>99.207347986493488</v>
      </c>
      <c r="L100" s="29">
        <f t="shared" si="3"/>
        <v>0.46359994737639409</v>
      </c>
    </row>
    <row r="101" spans="1:12">
      <c r="A101" s="1">
        <v>43992</v>
      </c>
      <c r="B101">
        <v>1226</v>
      </c>
      <c r="C101">
        <v>18</v>
      </c>
      <c r="D101">
        <v>25987</v>
      </c>
      <c r="E101">
        <v>735</v>
      </c>
      <c r="F101">
        <v>6719</v>
      </c>
      <c r="G101">
        <v>152</v>
      </c>
      <c r="H101">
        <v>12054</v>
      </c>
      <c r="I101">
        <v>235</v>
      </c>
      <c r="J101" s="2">
        <f t="shared" si="2"/>
        <v>21.714285714285715</v>
      </c>
      <c r="K101" s="2">
        <f>J101/P$1*Brasil!P$1</f>
        <v>101.88862766180414</v>
      </c>
      <c r="L101" s="29">
        <f t="shared" si="3"/>
        <v>0.47612967568386422</v>
      </c>
    </row>
    <row r="102" spans="1:12">
      <c r="A102" s="1">
        <v>43993</v>
      </c>
      <c r="B102">
        <v>1386</v>
      </c>
      <c r="C102">
        <v>30</v>
      </c>
      <c r="D102">
        <v>27373</v>
      </c>
      <c r="E102">
        <v>765</v>
      </c>
      <c r="F102">
        <v>7176</v>
      </c>
      <c r="G102">
        <v>157</v>
      </c>
      <c r="H102">
        <v>12671</v>
      </c>
      <c r="I102">
        <v>257</v>
      </c>
      <c r="J102" s="2">
        <f t="shared" si="2"/>
        <v>22.428571428571427</v>
      </c>
      <c r="K102" s="2">
        <f>J102/P$1*Brasil!P$1</f>
        <v>105.2402272559424</v>
      </c>
      <c r="L102" s="29">
        <f t="shared" si="3"/>
        <v>0.49179183606820176</v>
      </c>
    </row>
    <row r="103" spans="1:12">
      <c r="A103" s="1">
        <v>43994</v>
      </c>
      <c r="B103">
        <v>1391</v>
      </c>
      <c r="C103">
        <v>20</v>
      </c>
      <c r="D103">
        <v>28764</v>
      </c>
      <c r="E103">
        <v>785</v>
      </c>
      <c r="F103">
        <v>7727</v>
      </c>
      <c r="G103">
        <v>153</v>
      </c>
      <c r="H103">
        <v>13345</v>
      </c>
      <c r="I103">
        <v>265</v>
      </c>
      <c r="J103" s="2">
        <f t="shared" si="2"/>
        <v>21.857142857142858</v>
      </c>
      <c r="K103" s="2">
        <f>J103/P$1*Brasil!P$1</f>
        <v>102.55894758063178</v>
      </c>
      <c r="L103" s="29">
        <f t="shared" si="3"/>
        <v>0.47926210776073169</v>
      </c>
    </row>
    <row r="104" spans="1:12">
      <c r="A104" s="1">
        <v>43995</v>
      </c>
      <c r="B104">
        <v>1531</v>
      </c>
      <c r="C104">
        <v>30</v>
      </c>
      <c r="D104">
        <v>30295</v>
      </c>
      <c r="E104">
        <v>815</v>
      </c>
      <c r="F104">
        <v>8275</v>
      </c>
      <c r="G104">
        <v>167</v>
      </c>
      <c r="H104">
        <v>14081</v>
      </c>
      <c r="I104">
        <v>287</v>
      </c>
      <c r="J104" s="2">
        <f t="shared" si="2"/>
        <v>23.857142857142858</v>
      </c>
      <c r="K104" s="2">
        <f>J104/P$1*Brasil!P$1</f>
        <v>111.943426444219</v>
      </c>
      <c r="L104" s="29">
        <f t="shared" si="3"/>
        <v>0.52311615683687707</v>
      </c>
    </row>
    <row r="105" spans="1:12">
      <c r="A105" s="1">
        <v>43996</v>
      </c>
      <c r="B105">
        <v>1282</v>
      </c>
      <c r="C105">
        <v>18</v>
      </c>
      <c r="D105">
        <v>31577</v>
      </c>
      <c r="E105">
        <v>833</v>
      </c>
      <c r="F105">
        <v>8783</v>
      </c>
      <c r="G105">
        <v>169</v>
      </c>
      <c r="H105">
        <v>14726</v>
      </c>
      <c r="I105">
        <v>294</v>
      </c>
      <c r="J105" s="2">
        <f t="shared" si="2"/>
        <v>24.142857142857142</v>
      </c>
      <c r="K105" s="2">
        <f>J105/P$1*Brasil!P$1</f>
        <v>113.28406628187433</v>
      </c>
      <c r="L105" s="29">
        <f t="shared" si="3"/>
        <v>0.52938102099061213</v>
      </c>
    </row>
    <row r="106" spans="1:12">
      <c r="A106" s="1">
        <v>43997</v>
      </c>
      <c r="B106">
        <v>1208</v>
      </c>
      <c r="C106">
        <v>21</v>
      </c>
      <c r="D106">
        <v>32785</v>
      </c>
      <c r="E106">
        <v>854</v>
      </c>
      <c r="F106">
        <v>9165</v>
      </c>
      <c r="G106">
        <v>161</v>
      </c>
      <c r="H106">
        <v>15370</v>
      </c>
      <c r="I106">
        <v>298</v>
      </c>
      <c r="J106" s="2">
        <f t="shared" si="2"/>
        <v>23</v>
      </c>
      <c r="K106" s="2">
        <f>J106/P$1*Brasil!P$1</f>
        <v>107.92150693125306</v>
      </c>
      <c r="L106" s="29">
        <f t="shared" si="3"/>
        <v>0.50432156437567199</v>
      </c>
    </row>
    <row r="107" spans="1:12">
      <c r="A107" s="1">
        <v>43998</v>
      </c>
      <c r="B107">
        <v>1374</v>
      </c>
      <c r="C107">
        <v>24</v>
      </c>
      <c r="D107">
        <v>34159</v>
      </c>
      <c r="E107">
        <v>878</v>
      </c>
      <c r="F107">
        <v>9398</v>
      </c>
      <c r="G107">
        <v>161</v>
      </c>
      <c r="H107">
        <v>15840</v>
      </c>
      <c r="I107">
        <v>309</v>
      </c>
      <c r="J107" s="2">
        <f t="shared" si="2"/>
        <v>23</v>
      </c>
      <c r="K107" s="2">
        <f>J107/P$1*Brasil!P$1</f>
        <v>107.92150693125306</v>
      </c>
      <c r="L107" s="29">
        <f t="shared" si="3"/>
        <v>0.50432156437567199</v>
      </c>
    </row>
    <row r="108" spans="1:12">
      <c r="A108" s="1">
        <v>43999</v>
      </c>
      <c r="B108">
        <v>1393</v>
      </c>
      <c r="C108">
        <v>35</v>
      </c>
      <c r="D108">
        <v>35552</v>
      </c>
      <c r="E108">
        <v>913</v>
      </c>
      <c r="F108">
        <v>9565</v>
      </c>
      <c r="G108">
        <v>178</v>
      </c>
      <c r="H108">
        <v>16284</v>
      </c>
      <c r="I108">
        <v>330</v>
      </c>
      <c r="J108" s="2">
        <f t="shared" si="2"/>
        <v>25.428571428571427</v>
      </c>
      <c r="K108" s="2">
        <f>J108/P$1*Brasil!P$1</f>
        <v>119.31694555132324</v>
      </c>
      <c r="L108" s="29">
        <f t="shared" si="3"/>
        <v>0.5575729096824199</v>
      </c>
    </row>
    <row r="109" spans="1:12">
      <c r="A109" s="1">
        <v>44000</v>
      </c>
      <c r="B109">
        <v>1958</v>
      </c>
      <c r="C109">
        <v>35</v>
      </c>
      <c r="D109">
        <v>37510</v>
      </c>
      <c r="E109">
        <v>948</v>
      </c>
      <c r="F109">
        <v>10137</v>
      </c>
      <c r="G109">
        <v>183</v>
      </c>
      <c r="H109">
        <v>17313</v>
      </c>
      <c r="I109">
        <v>340</v>
      </c>
      <c r="J109" s="2">
        <f t="shared" si="2"/>
        <v>26.142857142857142</v>
      </c>
      <c r="K109" s="2">
        <f>J109/P$1*Brasil!P$1</f>
        <v>122.66854514546155</v>
      </c>
      <c r="L109" s="29">
        <f t="shared" si="3"/>
        <v>0.57323507006675756</v>
      </c>
    </row>
    <row r="110" spans="1:12">
      <c r="A110" s="1">
        <v>44001</v>
      </c>
      <c r="B110">
        <v>2060</v>
      </c>
      <c r="C110">
        <v>31</v>
      </c>
      <c r="D110">
        <v>39570</v>
      </c>
      <c r="E110">
        <v>979</v>
      </c>
      <c r="F110">
        <v>10806</v>
      </c>
      <c r="G110">
        <v>194</v>
      </c>
      <c r="H110">
        <v>18533</v>
      </c>
      <c r="I110">
        <v>347</v>
      </c>
      <c r="J110" s="2">
        <f t="shared" si="2"/>
        <v>27.714285714285715</v>
      </c>
      <c r="K110" s="2">
        <f>J110/P$1*Brasil!P$1</f>
        <v>130.04206425256578</v>
      </c>
      <c r="L110" s="29">
        <f t="shared" si="3"/>
        <v>0.60769182291230028</v>
      </c>
    </row>
    <row r="111" spans="1:12">
      <c r="A111" s="1">
        <v>44002</v>
      </c>
      <c r="B111">
        <v>1634</v>
      </c>
      <c r="C111">
        <v>13</v>
      </c>
      <c r="D111">
        <v>41204</v>
      </c>
      <c r="E111">
        <v>992</v>
      </c>
      <c r="F111">
        <v>10909</v>
      </c>
      <c r="G111">
        <v>177</v>
      </c>
      <c r="H111">
        <v>19184</v>
      </c>
      <c r="I111">
        <v>344</v>
      </c>
      <c r="J111" s="2">
        <f t="shared" si="2"/>
        <v>25.285714285714285</v>
      </c>
      <c r="K111" s="2">
        <f>J111/P$1*Brasil!P$1</f>
        <v>118.64662563249559</v>
      </c>
      <c r="L111" s="29">
        <f t="shared" si="3"/>
        <v>0.55444047760555237</v>
      </c>
    </row>
    <row r="112" spans="1:12">
      <c r="A112" s="1">
        <v>44003</v>
      </c>
      <c r="B112">
        <v>1581</v>
      </c>
      <c r="C112">
        <v>19</v>
      </c>
      <c r="D112">
        <v>42785</v>
      </c>
      <c r="E112">
        <v>1011</v>
      </c>
      <c r="F112">
        <v>11208</v>
      </c>
      <c r="G112">
        <v>178</v>
      </c>
      <c r="H112">
        <v>19991</v>
      </c>
      <c r="I112">
        <v>347</v>
      </c>
      <c r="J112" s="2">
        <f t="shared" si="2"/>
        <v>25.428571428571427</v>
      </c>
      <c r="K112" s="2">
        <f>J112/P$1*Brasil!P$1</f>
        <v>119.31694555132324</v>
      </c>
      <c r="L112" s="29">
        <f t="shared" si="3"/>
        <v>0.5575729096824199</v>
      </c>
    </row>
    <row r="113" spans="1:12">
      <c r="A113" s="1">
        <v>44004</v>
      </c>
      <c r="B113">
        <v>2146</v>
      </c>
      <c r="C113">
        <v>32</v>
      </c>
      <c r="D113">
        <v>44931</v>
      </c>
      <c r="E113">
        <v>1043</v>
      </c>
      <c r="F113">
        <v>12146</v>
      </c>
      <c r="G113">
        <v>189</v>
      </c>
      <c r="H113">
        <v>21311</v>
      </c>
      <c r="I113">
        <v>350</v>
      </c>
      <c r="J113" s="2">
        <f t="shared" si="2"/>
        <v>27</v>
      </c>
      <c r="K113" s="2">
        <f>J113/P$1*Brasil!P$1</f>
        <v>126.69046465842752</v>
      </c>
      <c r="L113" s="29">
        <f t="shared" si="3"/>
        <v>0.59202966252796274</v>
      </c>
    </row>
    <row r="114" spans="1:12">
      <c r="A114" s="1">
        <v>44005</v>
      </c>
      <c r="B114">
        <v>2272</v>
      </c>
      <c r="C114">
        <v>35</v>
      </c>
      <c r="D114">
        <v>47203</v>
      </c>
      <c r="E114">
        <v>1078</v>
      </c>
      <c r="F114">
        <v>13044</v>
      </c>
      <c r="G114">
        <v>200</v>
      </c>
      <c r="H114">
        <v>22442</v>
      </c>
      <c r="I114">
        <v>361</v>
      </c>
      <c r="J114" s="2">
        <f t="shared" si="2"/>
        <v>28.571428571428573</v>
      </c>
      <c r="K114" s="2">
        <f>J114/P$1*Brasil!P$1</f>
        <v>134.06398376553176</v>
      </c>
      <c r="L114" s="29">
        <f t="shared" si="3"/>
        <v>0.62648641537350558</v>
      </c>
    </row>
    <row r="115" spans="1:12">
      <c r="A115" s="1">
        <v>44006</v>
      </c>
      <c r="B115">
        <v>2648</v>
      </c>
      <c r="C115">
        <v>38</v>
      </c>
      <c r="D115">
        <v>49851</v>
      </c>
      <c r="E115">
        <v>1116</v>
      </c>
      <c r="F115">
        <v>14299</v>
      </c>
      <c r="G115">
        <v>203</v>
      </c>
      <c r="H115">
        <v>23864</v>
      </c>
      <c r="I115">
        <v>381</v>
      </c>
      <c r="J115" s="2">
        <f t="shared" si="2"/>
        <v>29</v>
      </c>
      <c r="K115" s="2">
        <f>J115/P$1*Brasil!P$1</f>
        <v>136.07494352201473</v>
      </c>
      <c r="L115" s="29">
        <f t="shared" si="3"/>
        <v>0.63588371160410817</v>
      </c>
    </row>
    <row r="116" spans="1:12">
      <c r="A116" s="1">
        <v>44007</v>
      </c>
      <c r="B116">
        <v>2606</v>
      </c>
      <c r="C116">
        <v>34</v>
      </c>
      <c r="D116">
        <v>52457</v>
      </c>
      <c r="E116">
        <v>1150</v>
      </c>
      <c r="F116">
        <v>14947</v>
      </c>
      <c r="G116">
        <v>202</v>
      </c>
      <c r="H116">
        <v>25084</v>
      </c>
      <c r="I116">
        <v>385</v>
      </c>
      <c r="J116" s="2">
        <f t="shared" si="2"/>
        <v>28.857142857142858</v>
      </c>
      <c r="K116" s="2">
        <f>J116/P$1*Brasil!P$1</f>
        <v>135.40462360318708</v>
      </c>
      <c r="L116" s="29">
        <f t="shared" si="3"/>
        <v>0.63275127952724064</v>
      </c>
    </row>
    <row r="117" spans="1:12">
      <c r="A117" s="1">
        <v>44008</v>
      </c>
      <c r="B117">
        <v>2886</v>
      </c>
      <c r="C117">
        <v>34</v>
      </c>
      <c r="D117">
        <v>55343</v>
      </c>
      <c r="E117">
        <v>1184</v>
      </c>
      <c r="F117">
        <v>15773</v>
      </c>
      <c r="G117">
        <v>205</v>
      </c>
      <c r="H117">
        <v>26579</v>
      </c>
      <c r="I117">
        <v>399</v>
      </c>
      <c r="J117" s="2">
        <f t="shared" si="2"/>
        <v>29.285714285714285</v>
      </c>
      <c r="K117" s="2">
        <f>J117/P$1*Brasil!P$1</f>
        <v>137.41558335967002</v>
      </c>
      <c r="L117" s="29">
        <f t="shared" si="3"/>
        <v>0.64214857575784312</v>
      </c>
    </row>
    <row r="118" spans="1:12">
      <c r="A118" s="1">
        <v>44009</v>
      </c>
      <c r="B118">
        <v>2401</v>
      </c>
      <c r="C118">
        <v>23</v>
      </c>
      <c r="D118">
        <v>57744</v>
      </c>
      <c r="E118">
        <v>1207</v>
      </c>
      <c r="F118">
        <v>16540</v>
      </c>
      <c r="G118">
        <v>215</v>
      </c>
      <c r="H118">
        <v>27449</v>
      </c>
      <c r="I118">
        <v>392</v>
      </c>
      <c r="J118" s="2">
        <f t="shared" si="2"/>
        <v>30.714285714285715</v>
      </c>
      <c r="K118" s="2">
        <f>J118/P$1*Brasil!P$1</f>
        <v>144.11878254794664</v>
      </c>
      <c r="L118" s="29">
        <f t="shared" si="3"/>
        <v>0.67347289652651843</v>
      </c>
    </row>
    <row r="119" spans="1:12">
      <c r="A119" s="1">
        <v>44010</v>
      </c>
      <c r="B119">
        <v>2189</v>
      </c>
      <c r="C119">
        <v>25</v>
      </c>
      <c r="D119">
        <v>59933</v>
      </c>
      <c r="E119">
        <v>1232</v>
      </c>
      <c r="F119">
        <v>17148</v>
      </c>
      <c r="G119">
        <v>221</v>
      </c>
      <c r="H119">
        <v>28356</v>
      </c>
      <c r="I119">
        <v>399</v>
      </c>
      <c r="J119" s="2">
        <f t="shared" si="2"/>
        <v>31.571428571428573</v>
      </c>
      <c r="K119" s="2">
        <f>J119/P$1*Brasil!P$1</f>
        <v>148.14070206091259</v>
      </c>
      <c r="L119" s="29">
        <f t="shared" si="3"/>
        <v>0.69226748898772372</v>
      </c>
    </row>
    <row r="120" spans="1:12">
      <c r="A120" s="1">
        <v>44011</v>
      </c>
      <c r="B120">
        <v>2335</v>
      </c>
      <c r="C120">
        <v>48</v>
      </c>
      <c r="D120">
        <v>62268</v>
      </c>
      <c r="E120">
        <v>1280</v>
      </c>
      <c r="F120">
        <v>17337</v>
      </c>
      <c r="G120">
        <v>237</v>
      </c>
      <c r="H120">
        <v>29483</v>
      </c>
      <c r="I120">
        <v>426</v>
      </c>
      <c r="J120" s="2">
        <f t="shared" si="2"/>
        <v>33.857142857142854</v>
      </c>
      <c r="K120" s="2">
        <f>J120/P$1*Brasil!P$1</f>
        <v>158.8658207621551</v>
      </c>
      <c r="L120" s="29">
        <f t="shared" si="3"/>
        <v>0.74238640221760388</v>
      </c>
    </row>
    <row r="121" spans="1:12">
      <c r="A121" s="1">
        <v>44012</v>
      </c>
      <c r="B121">
        <v>2262</v>
      </c>
      <c r="C121">
        <v>27</v>
      </c>
      <c r="D121">
        <v>64530</v>
      </c>
      <c r="E121">
        <v>1307</v>
      </c>
      <c r="F121">
        <v>17327</v>
      </c>
      <c r="G121">
        <v>229</v>
      </c>
      <c r="H121">
        <v>30371</v>
      </c>
      <c r="I121">
        <v>429</v>
      </c>
      <c r="J121" s="2">
        <f t="shared" si="2"/>
        <v>32.714285714285715</v>
      </c>
      <c r="K121" s="2">
        <f>J121/P$1*Brasil!P$1</f>
        <v>153.50326141153386</v>
      </c>
      <c r="L121" s="29">
        <f t="shared" si="3"/>
        <v>0.71732694560266386</v>
      </c>
    </row>
    <row r="122" spans="1:12">
      <c r="A122" s="1">
        <v>44013</v>
      </c>
      <c r="B122">
        <v>2667</v>
      </c>
      <c r="C122">
        <v>44</v>
      </c>
      <c r="D122">
        <v>67197</v>
      </c>
      <c r="E122">
        <v>1351</v>
      </c>
      <c r="F122">
        <v>17346</v>
      </c>
      <c r="G122">
        <v>235</v>
      </c>
      <c r="H122">
        <v>31645</v>
      </c>
      <c r="I122">
        <v>438</v>
      </c>
      <c r="J122" s="2">
        <f t="shared" si="2"/>
        <v>33.571428571428569</v>
      </c>
      <c r="K122" s="2">
        <f>J122/P$1*Brasil!P$1</f>
        <v>157.52518092449981</v>
      </c>
      <c r="L122" s="29">
        <f t="shared" si="3"/>
        <v>0.73612153806386893</v>
      </c>
    </row>
    <row r="123" spans="1:12">
      <c r="A123" s="1">
        <v>44014</v>
      </c>
      <c r="B123">
        <v>2744</v>
      </c>
      <c r="C123">
        <v>34</v>
      </c>
      <c r="D123">
        <v>69941</v>
      </c>
      <c r="E123">
        <v>1385</v>
      </c>
      <c r="F123">
        <v>17484</v>
      </c>
      <c r="G123">
        <v>235</v>
      </c>
      <c r="H123">
        <v>32431</v>
      </c>
      <c r="I123">
        <v>437</v>
      </c>
      <c r="J123" s="2">
        <f t="shared" si="2"/>
        <v>33.571428571428569</v>
      </c>
      <c r="K123" s="2">
        <f>J123/P$1*Brasil!P$1</f>
        <v>157.52518092449981</v>
      </c>
      <c r="L123" s="29">
        <f t="shared" si="3"/>
        <v>0.73612153806386893</v>
      </c>
    </row>
    <row r="124" spans="1:12">
      <c r="A124" s="1">
        <v>44015</v>
      </c>
      <c r="B124">
        <v>2845</v>
      </c>
      <c r="C124">
        <v>52</v>
      </c>
      <c r="D124">
        <v>72786</v>
      </c>
      <c r="E124">
        <v>1437</v>
      </c>
      <c r="F124">
        <v>17443</v>
      </c>
      <c r="G124">
        <v>253</v>
      </c>
      <c r="H124">
        <v>33216</v>
      </c>
      <c r="I124">
        <v>458</v>
      </c>
      <c r="J124" s="2">
        <f t="shared" si="2"/>
        <v>36.142857142857146</v>
      </c>
      <c r="K124" s="2">
        <f>J124/P$1*Brasil!P$1</f>
        <v>169.59093946339769</v>
      </c>
      <c r="L124" s="29">
        <f t="shared" si="3"/>
        <v>0.79250531544748459</v>
      </c>
    </row>
    <row r="125" spans="1:12">
      <c r="A125" s="1">
        <v>44016</v>
      </c>
      <c r="B125">
        <v>2590</v>
      </c>
      <c r="C125">
        <v>44</v>
      </c>
      <c r="D125">
        <v>75376</v>
      </c>
      <c r="E125">
        <v>1481</v>
      </c>
      <c r="F125">
        <v>17632</v>
      </c>
      <c r="G125">
        <v>274</v>
      </c>
      <c r="H125">
        <v>34172</v>
      </c>
      <c r="I125">
        <v>489</v>
      </c>
      <c r="J125" s="2">
        <f t="shared" si="2"/>
        <v>39.142857142857146</v>
      </c>
      <c r="K125" s="2">
        <f>J125/P$1*Brasil!P$1</f>
        <v>183.66765775877852</v>
      </c>
      <c r="L125" s="29">
        <f t="shared" si="3"/>
        <v>0.85828638906170263</v>
      </c>
    </row>
    <row r="126" spans="1:12">
      <c r="A126" s="1">
        <v>44017</v>
      </c>
      <c r="B126">
        <v>2439</v>
      </c>
      <c r="C126">
        <v>26</v>
      </c>
      <c r="D126">
        <v>77815</v>
      </c>
      <c r="E126">
        <v>1507</v>
      </c>
      <c r="F126">
        <v>17882</v>
      </c>
      <c r="G126">
        <v>275</v>
      </c>
      <c r="H126">
        <v>35030</v>
      </c>
      <c r="I126">
        <v>496</v>
      </c>
      <c r="J126" s="2">
        <f t="shared" si="2"/>
        <v>39.285714285714285</v>
      </c>
      <c r="K126" s="2">
        <f>J126/P$1*Brasil!P$1</f>
        <v>184.33797767760615</v>
      </c>
      <c r="L126" s="29">
        <f t="shared" si="3"/>
        <v>0.86141882113857005</v>
      </c>
    </row>
    <row r="127" spans="1:12">
      <c r="A127" s="1">
        <v>44018</v>
      </c>
      <c r="B127">
        <v>2632</v>
      </c>
      <c r="C127">
        <v>75</v>
      </c>
      <c r="D127">
        <v>80447</v>
      </c>
      <c r="E127">
        <v>1582</v>
      </c>
      <c r="F127">
        <v>18179</v>
      </c>
      <c r="G127">
        <v>302</v>
      </c>
      <c r="H127">
        <v>35516</v>
      </c>
      <c r="I127">
        <v>539</v>
      </c>
      <c r="J127" s="2">
        <f t="shared" si="2"/>
        <v>43.142857142857146</v>
      </c>
      <c r="K127" s="2">
        <f>J127/P$1*Brasil!P$1</f>
        <v>202.43661548595296</v>
      </c>
      <c r="L127" s="29">
        <f t="shared" si="3"/>
        <v>0.94599448721399337</v>
      </c>
    </row>
    <row r="128" spans="1:12">
      <c r="A128" s="1">
        <v>44019</v>
      </c>
      <c r="B128">
        <v>2979</v>
      </c>
      <c r="C128">
        <v>62</v>
      </c>
      <c r="D128">
        <v>83426</v>
      </c>
      <c r="E128">
        <v>1644</v>
      </c>
      <c r="F128">
        <v>18896</v>
      </c>
      <c r="G128">
        <v>337</v>
      </c>
      <c r="H128">
        <v>36223</v>
      </c>
      <c r="I128">
        <v>566</v>
      </c>
      <c r="J128" s="2">
        <f t="shared" si="2"/>
        <v>48.142857142857146</v>
      </c>
      <c r="K128" s="2">
        <f>J128/P$1*Brasil!P$1</f>
        <v>225.897812644921</v>
      </c>
      <c r="L128" s="29">
        <f t="shared" si="3"/>
        <v>1.0556296099043567</v>
      </c>
    </row>
    <row r="129" spans="1:12">
      <c r="A129" s="1">
        <v>44020</v>
      </c>
      <c r="B129">
        <v>3604</v>
      </c>
      <c r="C129">
        <v>50</v>
      </c>
      <c r="D129">
        <v>87030</v>
      </c>
      <c r="E129">
        <v>1694</v>
      </c>
      <c r="F129">
        <v>19833</v>
      </c>
      <c r="G129">
        <v>343</v>
      </c>
      <c r="H129">
        <v>37179</v>
      </c>
      <c r="I129">
        <v>578</v>
      </c>
      <c r="J129" s="2">
        <f t="shared" si="2"/>
        <v>49</v>
      </c>
      <c r="K129" s="2">
        <f>J129/P$1*Brasil!P$1</f>
        <v>229.91973215788695</v>
      </c>
      <c r="L129" s="29">
        <f t="shared" si="3"/>
        <v>1.0744242023655619</v>
      </c>
    </row>
    <row r="130" spans="1:12">
      <c r="A130" s="1">
        <v>44021</v>
      </c>
      <c r="B130">
        <v>3663</v>
      </c>
      <c r="C130">
        <v>26</v>
      </c>
      <c r="D130">
        <v>90693</v>
      </c>
      <c r="E130">
        <v>1720</v>
      </c>
      <c r="F130">
        <v>20752</v>
      </c>
      <c r="G130">
        <v>335</v>
      </c>
      <c r="H130">
        <v>38236</v>
      </c>
      <c r="I130">
        <v>570</v>
      </c>
      <c r="J130" s="2">
        <f t="shared" si="2"/>
        <v>47.857142857142854</v>
      </c>
      <c r="K130" s="2">
        <f>J130/P$1*Brasil!P$1</f>
        <v>224.55717280726566</v>
      </c>
      <c r="L130" s="29">
        <f t="shared" si="3"/>
        <v>1.0493647457506217</v>
      </c>
    </row>
    <row r="131" spans="1:12">
      <c r="A131" s="1">
        <v>44022</v>
      </c>
      <c r="B131">
        <v>3367</v>
      </c>
      <c r="C131">
        <v>54</v>
      </c>
      <c r="D131">
        <v>94060</v>
      </c>
      <c r="E131">
        <v>1774</v>
      </c>
      <c r="F131">
        <v>21274</v>
      </c>
      <c r="G131">
        <v>337</v>
      </c>
      <c r="H131">
        <v>38717</v>
      </c>
      <c r="I131">
        <v>590</v>
      </c>
      <c r="J131" s="2">
        <f t="shared" si="2"/>
        <v>48.142857142857146</v>
      </c>
      <c r="K131" s="2">
        <f>J131/P$1*Brasil!P$1</f>
        <v>225.897812644921</v>
      </c>
      <c r="L131" s="29">
        <f t="shared" si="3"/>
        <v>1.0556296099043567</v>
      </c>
    </row>
    <row r="132" spans="1:12">
      <c r="A132" s="1">
        <v>44023</v>
      </c>
      <c r="B132">
        <v>3449</v>
      </c>
      <c r="C132">
        <v>36</v>
      </c>
      <c r="D132">
        <v>97509</v>
      </c>
      <c r="E132">
        <v>1810</v>
      </c>
      <c r="F132">
        <v>22133</v>
      </c>
      <c r="G132">
        <v>329</v>
      </c>
      <c r="H132">
        <v>39765</v>
      </c>
      <c r="I132">
        <v>603</v>
      </c>
      <c r="J132" s="2">
        <f t="shared" si="2"/>
        <v>47</v>
      </c>
      <c r="K132" s="2">
        <f>J132/P$1*Brasil!P$1</f>
        <v>220.53525329429971</v>
      </c>
      <c r="L132" s="29">
        <f t="shared" si="3"/>
        <v>1.0305701532894165</v>
      </c>
    </row>
    <row r="133" spans="1:12">
      <c r="A133" s="1">
        <v>44024</v>
      </c>
      <c r="B133">
        <v>2657</v>
      </c>
      <c r="C133">
        <v>35</v>
      </c>
      <c r="D133">
        <v>100166</v>
      </c>
      <c r="E133">
        <v>1845</v>
      </c>
      <c r="F133">
        <v>22351</v>
      </c>
      <c r="G133">
        <v>338</v>
      </c>
      <c r="H133">
        <v>40233</v>
      </c>
      <c r="I133">
        <v>613</v>
      </c>
      <c r="J133" s="2">
        <f t="shared" si="2"/>
        <v>48.285714285714285</v>
      </c>
      <c r="K133" s="2">
        <f>J133/P$1*Brasil!P$1</f>
        <v>226.56813256374866</v>
      </c>
      <c r="L133" s="29">
        <f t="shared" si="3"/>
        <v>1.0587620419812243</v>
      </c>
    </row>
    <row r="134" spans="1:12">
      <c r="A134" s="1">
        <v>44025</v>
      </c>
      <c r="B134">
        <v>3099</v>
      </c>
      <c r="C134">
        <v>58</v>
      </c>
      <c r="D134">
        <v>103265</v>
      </c>
      <c r="E134">
        <v>1903</v>
      </c>
      <c r="F134">
        <v>22818</v>
      </c>
      <c r="G134">
        <v>321</v>
      </c>
      <c r="H134">
        <v>40997</v>
      </c>
      <c r="I134">
        <v>623</v>
      </c>
      <c r="J134" s="2">
        <f t="shared" si="2"/>
        <v>45.857142857142854</v>
      </c>
      <c r="K134" s="2">
        <f>J134/P$1*Brasil!P$1</f>
        <v>215.17269394367844</v>
      </c>
      <c r="L134" s="29">
        <f t="shared" si="3"/>
        <v>1.0055106966744762</v>
      </c>
    </row>
    <row r="135" spans="1:12">
      <c r="A135" s="1">
        <v>44026</v>
      </c>
      <c r="B135">
        <v>3645</v>
      </c>
      <c r="C135">
        <v>65</v>
      </c>
      <c r="D135">
        <v>106910</v>
      </c>
      <c r="E135">
        <v>1968</v>
      </c>
      <c r="F135">
        <v>23484</v>
      </c>
      <c r="G135">
        <v>324</v>
      </c>
      <c r="H135">
        <v>42380</v>
      </c>
      <c r="I135">
        <v>661</v>
      </c>
      <c r="J135" s="2">
        <f t="shared" si="2"/>
        <v>46.285714285714285</v>
      </c>
      <c r="K135" s="2">
        <f>J135/P$1*Brasil!P$1</f>
        <v>217.18365370016141</v>
      </c>
      <c r="L135" s="29">
        <f t="shared" si="3"/>
        <v>1.0149079929050788</v>
      </c>
    </row>
    <row r="136" spans="1:12">
      <c r="A136" s="1">
        <v>44027</v>
      </c>
      <c r="B136">
        <v>4236</v>
      </c>
      <c r="C136">
        <v>82</v>
      </c>
      <c r="D136">
        <v>111146</v>
      </c>
      <c r="E136">
        <v>2050</v>
      </c>
      <c r="F136">
        <v>24116</v>
      </c>
      <c r="G136">
        <v>356</v>
      </c>
      <c r="H136">
        <v>43949</v>
      </c>
      <c r="I136">
        <v>699</v>
      </c>
      <c r="J136" s="2">
        <f t="shared" ref="J136:J199" si="4">AVERAGE(C130:C136)</f>
        <v>50.857142857142854</v>
      </c>
      <c r="K136" s="2">
        <f>J136/P$1*Brasil!P$1</f>
        <v>238.63389110264649</v>
      </c>
      <c r="L136" s="29">
        <f t="shared" ref="L136:L199" si="5">J136/P$1*1000000</f>
        <v>1.1151458193648398</v>
      </c>
    </row>
    <row r="137" spans="1:12">
      <c r="A137" s="1">
        <v>44028</v>
      </c>
      <c r="B137">
        <v>3637</v>
      </c>
      <c r="C137">
        <v>62</v>
      </c>
      <c r="D137">
        <v>114783</v>
      </c>
      <c r="E137">
        <v>2112</v>
      </c>
      <c r="F137">
        <v>24090</v>
      </c>
      <c r="G137">
        <v>392</v>
      </c>
      <c r="H137">
        <v>44842</v>
      </c>
      <c r="I137">
        <v>727</v>
      </c>
      <c r="J137" s="2">
        <f t="shared" si="4"/>
        <v>56</v>
      </c>
      <c r="K137" s="2">
        <f>J137/P$1*Brasil!P$1</f>
        <v>262.76540818044219</v>
      </c>
      <c r="L137" s="29">
        <f t="shared" si="5"/>
        <v>1.2279133741320709</v>
      </c>
    </row>
    <row r="138" spans="1:12">
      <c r="A138" s="1">
        <v>44029</v>
      </c>
      <c r="B138">
        <v>4518</v>
      </c>
      <c r="C138">
        <v>66</v>
      </c>
      <c r="D138">
        <v>119301</v>
      </c>
      <c r="E138">
        <v>2178</v>
      </c>
      <c r="F138">
        <v>25241</v>
      </c>
      <c r="G138">
        <v>404</v>
      </c>
      <c r="H138">
        <v>46515</v>
      </c>
      <c r="I138">
        <v>741</v>
      </c>
      <c r="J138" s="2">
        <f t="shared" si="4"/>
        <v>57.714285714285715</v>
      </c>
      <c r="K138" s="2">
        <f>J138/P$1*Brasil!P$1</f>
        <v>270.80924720637415</v>
      </c>
      <c r="L138" s="29">
        <f t="shared" si="5"/>
        <v>1.2655025590544813</v>
      </c>
    </row>
    <row r="139" spans="1:12">
      <c r="A139" s="1">
        <v>44030</v>
      </c>
      <c r="B139">
        <v>3223</v>
      </c>
      <c r="C139">
        <v>42</v>
      </c>
      <c r="D139">
        <v>122524</v>
      </c>
      <c r="E139">
        <v>2220</v>
      </c>
      <c r="F139">
        <v>25015</v>
      </c>
      <c r="G139">
        <v>410</v>
      </c>
      <c r="H139">
        <v>47148</v>
      </c>
      <c r="I139">
        <v>739</v>
      </c>
      <c r="J139" s="2">
        <f t="shared" si="4"/>
        <v>58.571428571428569</v>
      </c>
      <c r="K139" s="2">
        <f>J139/P$1*Brasil!P$1</f>
        <v>274.83116671934005</v>
      </c>
      <c r="L139" s="29">
        <f t="shared" si="5"/>
        <v>1.2842971515156862</v>
      </c>
    </row>
    <row r="140" spans="1:12">
      <c r="A140" s="1">
        <v>44031</v>
      </c>
      <c r="B140">
        <v>4231</v>
      </c>
      <c r="C140">
        <v>40</v>
      </c>
      <c r="D140">
        <v>126755</v>
      </c>
      <c r="E140">
        <v>2260</v>
      </c>
      <c r="F140">
        <v>26589</v>
      </c>
      <c r="G140">
        <v>415</v>
      </c>
      <c r="H140">
        <v>48940</v>
      </c>
      <c r="I140">
        <v>753</v>
      </c>
      <c r="J140" s="2">
        <f t="shared" si="4"/>
        <v>59.285714285714285</v>
      </c>
      <c r="K140" s="2">
        <f>J140/P$1*Brasil!P$1</f>
        <v>278.18276631347834</v>
      </c>
      <c r="L140" s="29">
        <f t="shared" si="5"/>
        <v>1.2999593119000239</v>
      </c>
    </row>
    <row r="141" spans="1:12">
      <c r="A141" s="1">
        <v>44032</v>
      </c>
      <c r="B141">
        <v>4019</v>
      </c>
      <c r="C141">
        <v>113</v>
      </c>
      <c r="D141">
        <v>130774</v>
      </c>
      <c r="E141">
        <v>2373</v>
      </c>
      <c r="F141">
        <v>27509</v>
      </c>
      <c r="G141">
        <v>470</v>
      </c>
      <c r="H141">
        <v>50327</v>
      </c>
      <c r="I141">
        <v>791</v>
      </c>
      <c r="J141" s="2">
        <f t="shared" si="4"/>
        <v>67.142857142857139</v>
      </c>
      <c r="K141" s="2">
        <f>J141/P$1*Brasil!P$1</f>
        <v>315.05036184899961</v>
      </c>
      <c r="L141" s="29">
        <f t="shared" si="5"/>
        <v>1.4722430761277379</v>
      </c>
    </row>
    <row r="142" spans="1:12">
      <c r="A142" s="1">
        <v>44033</v>
      </c>
      <c r="B142">
        <v>5344</v>
      </c>
      <c r="C142">
        <v>117</v>
      </c>
      <c r="D142">
        <v>136118</v>
      </c>
      <c r="E142">
        <v>2490</v>
      </c>
      <c r="F142">
        <v>29208</v>
      </c>
      <c r="G142">
        <v>522</v>
      </c>
      <c r="H142">
        <v>52692</v>
      </c>
      <c r="I142">
        <v>846</v>
      </c>
      <c r="J142" s="2">
        <f t="shared" si="4"/>
        <v>74.571428571428569</v>
      </c>
      <c r="K142" s="2">
        <f>J142/P$1*Brasil!P$1</f>
        <v>349.90699762803786</v>
      </c>
      <c r="L142" s="29">
        <f t="shared" si="5"/>
        <v>1.6351295441248492</v>
      </c>
    </row>
    <row r="143" spans="1:12">
      <c r="A143" s="1">
        <v>44034</v>
      </c>
      <c r="B143">
        <v>5782</v>
      </c>
      <c r="C143">
        <v>98</v>
      </c>
      <c r="D143">
        <v>141900</v>
      </c>
      <c r="E143">
        <v>2588</v>
      </c>
      <c r="F143">
        <v>30754</v>
      </c>
      <c r="G143">
        <v>538</v>
      </c>
      <c r="H143">
        <v>54870</v>
      </c>
      <c r="I143">
        <v>894</v>
      </c>
      <c r="J143" s="2">
        <f t="shared" si="4"/>
        <v>76.857142857142861</v>
      </c>
      <c r="K143" s="2">
        <f>J143/P$1*Brasil!P$1</f>
        <v>360.63211632928039</v>
      </c>
      <c r="L143" s="29">
        <f t="shared" si="5"/>
        <v>1.6852484573547299</v>
      </c>
    </row>
    <row r="144" spans="1:12">
      <c r="A144" s="1">
        <v>44035</v>
      </c>
      <c r="B144">
        <v>6127</v>
      </c>
      <c r="C144">
        <v>114</v>
      </c>
      <c r="D144">
        <v>148027</v>
      </c>
      <c r="E144">
        <v>2702</v>
      </c>
      <c r="F144">
        <v>33244</v>
      </c>
      <c r="G144">
        <v>590</v>
      </c>
      <c r="H144">
        <v>57334</v>
      </c>
      <c r="I144">
        <v>982</v>
      </c>
      <c r="J144" s="2">
        <f t="shared" si="4"/>
        <v>84.285714285714292</v>
      </c>
      <c r="K144" s="2">
        <f>J144/P$1*Brasil!P$1</f>
        <v>395.48875210831869</v>
      </c>
      <c r="L144" s="29">
        <f t="shared" si="5"/>
        <v>1.8481349253518415</v>
      </c>
    </row>
    <row r="145" spans="1:12">
      <c r="A145" s="1">
        <v>44036</v>
      </c>
      <c r="B145">
        <v>5493</v>
      </c>
      <c r="C145">
        <v>105</v>
      </c>
      <c r="D145">
        <v>153520</v>
      </c>
      <c r="E145">
        <v>2807</v>
      </c>
      <c r="F145">
        <v>34219</v>
      </c>
      <c r="G145">
        <v>629</v>
      </c>
      <c r="H145">
        <v>59460</v>
      </c>
      <c r="I145">
        <v>1033</v>
      </c>
      <c r="J145" s="2">
        <f t="shared" si="4"/>
        <v>89.857142857142861</v>
      </c>
      <c r="K145" s="2">
        <f>J145/P$1*Brasil!P$1</f>
        <v>421.63122894259732</v>
      </c>
      <c r="L145" s="29">
        <f t="shared" si="5"/>
        <v>1.9702997763496748</v>
      </c>
    </row>
    <row r="146" spans="1:12">
      <c r="A146" s="1">
        <v>44037</v>
      </c>
      <c r="B146">
        <v>4814</v>
      </c>
      <c r="C146">
        <v>86</v>
      </c>
      <c r="D146">
        <v>158334</v>
      </c>
      <c r="E146">
        <v>2893</v>
      </c>
      <c r="F146">
        <v>35810</v>
      </c>
      <c r="G146">
        <v>673</v>
      </c>
      <c r="H146">
        <v>60825</v>
      </c>
      <c r="I146">
        <v>1083</v>
      </c>
      <c r="J146" s="2">
        <f t="shared" si="4"/>
        <v>96.142857142857139</v>
      </c>
      <c r="K146" s="2">
        <f>J146/P$1*Brasil!P$1</f>
        <v>451.12530537101429</v>
      </c>
      <c r="L146" s="29">
        <f t="shared" si="5"/>
        <v>2.1081267877318459</v>
      </c>
    </row>
    <row r="147" spans="1:12">
      <c r="A147" s="1">
        <v>44038</v>
      </c>
      <c r="B147">
        <v>4192</v>
      </c>
      <c r="C147">
        <v>46</v>
      </c>
      <c r="D147">
        <v>162526</v>
      </c>
      <c r="E147">
        <v>2939</v>
      </c>
      <c r="F147">
        <v>35771</v>
      </c>
      <c r="G147">
        <v>679</v>
      </c>
      <c r="H147">
        <v>62360</v>
      </c>
      <c r="I147">
        <v>1094</v>
      </c>
      <c r="J147" s="2">
        <f t="shared" si="4"/>
        <v>97</v>
      </c>
      <c r="K147" s="2">
        <f>J147/P$1*Brasil!P$1</f>
        <v>455.14722488398024</v>
      </c>
      <c r="L147" s="29">
        <f t="shared" si="5"/>
        <v>2.1269213801930511</v>
      </c>
    </row>
    <row r="148" spans="1:12">
      <c r="A148" s="1">
        <v>44039</v>
      </c>
      <c r="B148">
        <v>4890</v>
      </c>
      <c r="C148">
        <v>120</v>
      </c>
      <c r="D148">
        <v>167416</v>
      </c>
      <c r="E148">
        <v>3059</v>
      </c>
      <c r="F148">
        <v>36642</v>
      </c>
      <c r="G148">
        <v>686</v>
      </c>
      <c r="H148">
        <v>64151</v>
      </c>
      <c r="I148">
        <v>1156</v>
      </c>
      <c r="J148" s="2">
        <f t="shared" si="4"/>
        <v>98</v>
      </c>
      <c r="K148" s="2">
        <f>J148/P$1*Brasil!P$1</f>
        <v>459.83946431577391</v>
      </c>
      <c r="L148" s="29">
        <f t="shared" si="5"/>
        <v>2.1488484047311238</v>
      </c>
    </row>
    <row r="149" spans="1:12">
      <c r="A149" s="1">
        <v>44040</v>
      </c>
      <c r="B149">
        <v>5939</v>
      </c>
      <c r="C149">
        <v>120</v>
      </c>
      <c r="D149">
        <v>173355</v>
      </c>
      <c r="E149">
        <v>3179</v>
      </c>
      <c r="F149">
        <v>37237</v>
      </c>
      <c r="G149">
        <v>689</v>
      </c>
      <c r="H149">
        <v>66445</v>
      </c>
      <c r="I149">
        <v>1211</v>
      </c>
      <c r="J149" s="2">
        <f t="shared" si="4"/>
        <v>98.428571428571431</v>
      </c>
      <c r="K149" s="2">
        <f>J149/P$1*Brasil!P$1</f>
        <v>461.85042407225683</v>
      </c>
      <c r="L149" s="29">
        <f t="shared" si="5"/>
        <v>2.1582457009617264</v>
      </c>
    </row>
    <row r="150" spans="1:12">
      <c r="A150" s="1">
        <v>44041</v>
      </c>
      <c r="B150">
        <v>5641</v>
      </c>
      <c r="C150">
        <v>109</v>
      </c>
      <c r="D150">
        <v>178996</v>
      </c>
      <c r="E150">
        <v>3288</v>
      </c>
      <c r="F150">
        <v>37096</v>
      </c>
      <c r="G150">
        <v>700</v>
      </c>
      <c r="H150">
        <v>67850</v>
      </c>
      <c r="I150">
        <v>1238</v>
      </c>
      <c r="J150" s="2">
        <f t="shared" si="4"/>
        <v>100</v>
      </c>
      <c r="K150" s="2">
        <f>J150/P$1*Brasil!P$1</f>
        <v>469.22394317936113</v>
      </c>
      <c r="L150" s="29">
        <f t="shared" si="5"/>
        <v>2.1927024538072697</v>
      </c>
    </row>
    <row r="151" spans="1:12">
      <c r="A151" s="1">
        <v>44042</v>
      </c>
      <c r="B151">
        <v>6377</v>
      </c>
      <c r="C151">
        <v>153</v>
      </c>
      <c r="D151">
        <v>185373</v>
      </c>
      <c r="E151">
        <v>3441</v>
      </c>
      <c r="F151">
        <v>37346</v>
      </c>
      <c r="G151">
        <v>739</v>
      </c>
      <c r="H151">
        <v>70590</v>
      </c>
      <c r="I151">
        <v>1329</v>
      </c>
      <c r="J151" s="2">
        <f t="shared" si="4"/>
        <v>105.57142857142857</v>
      </c>
      <c r="K151" s="2">
        <f>J151/P$1*Brasil!P$1</f>
        <v>495.36642001363975</v>
      </c>
      <c r="L151" s="29">
        <f t="shared" si="5"/>
        <v>2.3148673048051029</v>
      </c>
    </row>
    <row r="152" spans="1:12">
      <c r="A152" s="1">
        <v>44043</v>
      </c>
      <c r="B152">
        <v>5929</v>
      </c>
      <c r="C152">
        <v>102</v>
      </c>
      <c r="D152">
        <v>191302</v>
      </c>
      <c r="E152">
        <v>3543</v>
      </c>
      <c r="F152">
        <v>37782</v>
      </c>
      <c r="G152">
        <v>736</v>
      </c>
      <c r="H152">
        <v>72001</v>
      </c>
      <c r="I152">
        <v>1365</v>
      </c>
      <c r="J152" s="2">
        <f t="shared" si="4"/>
        <v>105.14285714285714</v>
      </c>
      <c r="K152" s="2">
        <f>J152/P$1*Brasil!P$1</f>
        <v>493.35546025715684</v>
      </c>
      <c r="L152" s="29">
        <f t="shared" si="5"/>
        <v>2.3054700085745004</v>
      </c>
    </row>
    <row r="153" spans="1:12">
      <c r="A153" s="1">
        <v>44044</v>
      </c>
      <c r="B153">
        <v>5241</v>
      </c>
      <c r="C153">
        <v>53</v>
      </c>
      <c r="D153">
        <v>196543</v>
      </c>
      <c r="E153">
        <v>3596</v>
      </c>
      <c r="F153">
        <v>38209</v>
      </c>
      <c r="G153">
        <v>703</v>
      </c>
      <c r="H153">
        <v>74019</v>
      </c>
      <c r="I153">
        <v>1376</v>
      </c>
      <c r="J153" s="2">
        <f t="shared" si="4"/>
        <v>100.42857142857143</v>
      </c>
      <c r="K153" s="2">
        <f>J153/P$1*Brasil!P$1</f>
        <v>471.2349029358441</v>
      </c>
      <c r="L153" s="29">
        <f t="shared" si="5"/>
        <v>2.2020997500378718</v>
      </c>
    </row>
    <row r="154" spans="1:12">
      <c r="A154" s="1">
        <v>44045</v>
      </c>
      <c r="B154">
        <v>5376</v>
      </c>
      <c r="C154">
        <v>52</v>
      </c>
      <c r="D154">
        <v>201919</v>
      </c>
      <c r="E154">
        <v>3648</v>
      </c>
      <c r="F154">
        <v>39393</v>
      </c>
      <c r="G154">
        <v>709</v>
      </c>
      <c r="H154">
        <v>75164</v>
      </c>
      <c r="I154">
        <v>1388</v>
      </c>
      <c r="J154" s="2">
        <f t="shared" si="4"/>
        <v>101.28571428571429</v>
      </c>
      <c r="K154" s="2">
        <f>J154/P$1*Brasil!P$1</f>
        <v>475.25682244881006</v>
      </c>
      <c r="L154" s="29">
        <f t="shared" si="5"/>
        <v>2.220894342499077</v>
      </c>
    </row>
    <row r="155" spans="1:12">
      <c r="A155" s="1">
        <v>44046</v>
      </c>
      <c r="B155">
        <v>4824</v>
      </c>
      <c r="C155">
        <v>165</v>
      </c>
      <c r="D155">
        <v>206743</v>
      </c>
      <c r="E155">
        <v>3813</v>
      </c>
      <c r="F155">
        <v>39327</v>
      </c>
      <c r="G155">
        <v>754</v>
      </c>
      <c r="H155">
        <v>75969</v>
      </c>
      <c r="I155">
        <v>1440</v>
      </c>
      <c r="J155" s="2">
        <f t="shared" si="4"/>
        <v>107.71428571428571</v>
      </c>
      <c r="K155" s="2">
        <f>J155/P$1*Brasil!P$1</f>
        <v>505.42121879605463</v>
      </c>
      <c r="L155" s="29">
        <f t="shared" si="5"/>
        <v>2.3618537859581155</v>
      </c>
    </row>
    <row r="156" spans="1:12">
      <c r="A156" s="1">
        <v>44047</v>
      </c>
      <c r="B156">
        <v>6792</v>
      </c>
      <c r="C156">
        <v>166</v>
      </c>
      <c r="D156">
        <v>213535</v>
      </c>
      <c r="E156">
        <v>3979</v>
      </c>
      <c r="F156">
        <v>40180</v>
      </c>
      <c r="G156">
        <v>800</v>
      </c>
      <c r="H156">
        <v>77417</v>
      </c>
      <c r="I156">
        <v>1489</v>
      </c>
      <c r="J156" s="2">
        <f t="shared" si="4"/>
        <v>114.28571428571429</v>
      </c>
      <c r="K156" s="2">
        <f>J156/P$1*Brasil!P$1</f>
        <v>536.25593506212704</v>
      </c>
      <c r="L156" s="29">
        <f t="shared" si="5"/>
        <v>2.5059456614940223</v>
      </c>
    </row>
    <row r="157" spans="1:12">
      <c r="A157" s="1">
        <v>44048</v>
      </c>
      <c r="B157">
        <v>7147</v>
      </c>
      <c r="C157">
        <v>127</v>
      </c>
      <c r="D157">
        <v>220682</v>
      </c>
      <c r="E157">
        <v>4106</v>
      </c>
      <c r="F157">
        <v>41686</v>
      </c>
      <c r="G157">
        <v>818</v>
      </c>
      <c r="H157">
        <v>78782</v>
      </c>
      <c r="I157">
        <v>1518</v>
      </c>
      <c r="J157" s="2">
        <f t="shared" si="4"/>
        <v>116.85714285714286</v>
      </c>
      <c r="K157" s="2">
        <f>J157/P$1*Brasil!P$1</f>
        <v>548.32169360102489</v>
      </c>
      <c r="L157" s="29">
        <f t="shared" si="5"/>
        <v>2.5623294388776379</v>
      </c>
    </row>
    <row r="158" spans="1:12">
      <c r="A158" s="1">
        <v>44049</v>
      </c>
      <c r="B158">
        <v>7513</v>
      </c>
      <c r="C158">
        <v>145</v>
      </c>
      <c r="D158">
        <v>228195</v>
      </c>
      <c r="E158">
        <v>4251</v>
      </c>
      <c r="F158">
        <v>42822</v>
      </c>
      <c r="G158">
        <v>810</v>
      </c>
      <c r="H158">
        <v>80168</v>
      </c>
      <c r="I158">
        <v>1549</v>
      </c>
      <c r="J158" s="2">
        <f t="shared" si="4"/>
        <v>115.71428571428571</v>
      </c>
      <c r="K158" s="2">
        <f>J158/P$1*Brasil!P$1</f>
        <v>542.95913425040351</v>
      </c>
      <c r="L158" s="29">
        <f t="shared" si="5"/>
        <v>2.5372699822626972</v>
      </c>
    </row>
    <row r="159" spans="1:12">
      <c r="A159" s="1">
        <v>44050</v>
      </c>
      <c r="B159">
        <v>7482</v>
      </c>
      <c r="C159">
        <v>160</v>
      </c>
      <c r="D159">
        <v>235677</v>
      </c>
      <c r="E159">
        <v>4411</v>
      </c>
      <c r="F159">
        <v>44375</v>
      </c>
      <c r="G159">
        <v>868</v>
      </c>
      <c r="H159">
        <v>82157</v>
      </c>
      <c r="I159">
        <v>1604</v>
      </c>
      <c r="J159" s="2">
        <f t="shared" si="4"/>
        <v>124</v>
      </c>
      <c r="K159" s="2">
        <f>J159/P$1*Brasil!P$1</f>
        <v>581.83768954240782</v>
      </c>
      <c r="L159" s="29">
        <f t="shared" si="5"/>
        <v>2.718951042721014</v>
      </c>
    </row>
    <row r="160" spans="1:12">
      <c r="A160" s="1">
        <v>44051</v>
      </c>
      <c r="B160">
        <v>6134</v>
      </c>
      <c r="C160">
        <v>112</v>
      </c>
      <c r="D160">
        <v>241811</v>
      </c>
      <c r="E160">
        <v>4523</v>
      </c>
      <c r="F160">
        <v>45268</v>
      </c>
      <c r="G160">
        <v>927</v>
      </c>
      <c r="H160">
        <v>83477</v>
      </c>
      <c r="I160">
        <v>1630</v>
      </c>
      <c r="J160" s="2">
        <f t="shared" si="4"/>
        <v>132.42857142857142</v>
      </c>
      <c r="K160" s="2">
        <f>J160/P$1*Brasil!P$1</f>
        <v>621.38656475323955</v>
      </c>
      <c r="L160" s="29">
        <f t="shared" si="5"/>
        <v>2.9037645352561978</v>
      </c>
    </row>
    <row r="161" spans="1:12">
      <c r="A161" s="1">
        <v>44052</v>
      </c>
      <c r="B161">
        <v>4688</v>
      </c>
      <c r="C161">
        <v>83</v>
      </c>
      <c r="D161">
        <v>246499</v>
      </c>
      <c r="E161">
        <v>4606</v>
      </c>
      <c r="F161">
        <v>44580</v>
      </c>
      <c r="G161">
        <v>958</v>
      </c>
      <c r="H161">
        <v>83973</v>
      </c>
      <c r="I161">
        <v>1667</v>
      </c>
      <c r="J161" s="2">
        <f t="shared" si="4"/>
        <v>136.85714285714286</v>
      </c>
      <c r="K161" s="2">
        <f>J161/P$1*Brasil!P$1</f>
        <v>642.16648223689708</v>
      </c>
      <c r="L161" s="29">
        <f t="shared" si="5"/>
        <v>3.0008699296390913</v>
      </c>
    </row>
    <row r="162" spans="1:12">
      <c r="A162" s="1">
        <v>44053</v>
      </c>
      <c r="B162">
        <v>7369</v>
      </c>
      <c r="C162">
        <v>158</v>
      </c>
      <c r="D162">
        <v>253868</v>
      </c>
      <c r="E162">
        <v>4764</v>
      </c>
      <c r="F162">
        <v>47125</v>
      </c>
      <c r="G162">
        <v>951</v>
      </c>
      <c r="H162">
        <v>86452</v>
      </c>
      <c r="I162">
        <v>1705</v>
      </c>
      <c r="J162" s="2">
        <f t="shared" si="4"/>
        <v>135.85714285714286</v>
      </c>
      <c r="K162" s="2">
        <f>J162/P$1*Brasil!P$1</f>
        <v>637.47424280510347</v>
      </c>
      <c r="L162" s="29">
        <f t="shared" si="5"/>
        <v>2.978942905101019</v>
      </c>
    </row>
    <row r="163" spans="1:12">
      <c r="A163" s="1">
        <v>44054</v>
      </c>
      <c r="B163">
        <v>7043</v>
      </c>
      <c r="C163">
        <v>240</v>
      </c>
      <c r="D163">
        <v>260911</v>
      </c>
      <c r="E163">
        <v>5004</v>
      </c>
      <c r="F163">
        <v>47376</v>
      </c>
      <c r="G163">
        <v>1025</v>
      </c>
      <c r="H163">
        <v>87556</v>
      </c>
      <c r="I163">
        <v>1825</v>
      </c>
      <c r="J163" s="2">
        <f t="shared" si="4"/>
        <v>146.42857142857142</v>
      </c>
      <c r="K163" s="2">
        <f>J163/P$1*Brasil!P$1</f>
        <v>687.0779167983502</v>
      </c>
      <c r="L163" s="29">
        <f t="shared" si="5"/>
        <v>3.2107428787892158</v>
      </c>
    </row>
    <row r="164" spans="1:12">
      <c r="A164" s="1">
        <v>44055</v>
      </c>
      <c r="B164">
        <v>7663</v>
      </c>
      <c r="C164">
        <v>209</v>
      </c>
      <c r="D164">
        <v>268574</v>
      </c>
      <c r="E164">
        <v>5213</v>
      </c>
      <c r="F164">
        <v>47892</v>
      </c>
      <c r="G164">
        <v>1107</v>
      </c>
      <c r="H164">
        <v>89578</v>
      </c>
      <c r="I164">
        <v>1925</v>
      </c>
      <c r="J164" s="2">
        <f t="shared" si="4"/>
        <v>158.14285714285714</v>
      </c>
      <c r="K164" s="2">
        <f>J164/P$1*Brasil!P$1</f>
        <v>742.0441501422182</v>
      </c>
      <c r="L164" s="29">
        <f t="shared" si="5"/>
        <v>3.4676023090923533</v>
      </c>
    </row>
    <row r="165" spans="1:12">
      <c r="A165" s="1">
        <v>44056</v>
      </c>
      <c r="B165">
        <v>7498</v>
      </c>
      <c r="C165">
        <v>149</v>
      </c>
      <c r="D165">
        <v>276072</v>
      </c>
      <c r="E165">
        <v>5362</v>
      </c>
      <c r="F165">
        <v>47877</v>
      </c>
      <c r="G165">
        <v>1111</v>
      </c>
      <c r="H165">
        <v>90699</v>
      </c>
      <c r="I165">
        <v>1921</v>
      </c>
      <c r="J165" s="2">
        <f t="shared" si="4"/>
        <v>158.71428571428572</v>
      </c>
      <c r="K165" s="2">
        <f>J165/P$1*Brasil!P$1</f>
        <v>744.72542981752883</v>
      </c>
      <c r="L165" s="29">
        <f t="shared" si="5"/>
        <v>3.4801320373998235</v>
      </c>
    </row>
    <row r="166" spans="1:12">
      <c r="A166" s="1">
        <v>44057</v>
      </c>
      <c r="B166">
        <v>6365</v>
      </c>
      <c r="C166">
        <v>165</v>
      </c>
      <c r="D166">
        <v>282437</v>
      </c>
      <c r="E166">
        <v>5527</v>
      </c>
      <c r="F166">
        <v>46760</v>
      </c>
      <c r="G166">
        <v>1116</v>
      </c>
      <c r="H166">
        <v>91135</v>
      </c>
      <c r="I166">
        <v>1984</v>
      </c>
      <c r="J166" s="2">
        <f t="shared" si="4"/>
        <v>159.42857142857142</v>
      </c>
      <c r="K166" s="2">
        <f>J166/P$1*Brasil!P$1</f>
        <v>748.07702941166701</v>
      </c>
      <c r="L166" s="29">
        <f t="shared" si="5"/>
        <v>3.4957941977841602</v>
      </c>
    </row>
    <row r="167" spans="1:12">
      <c r="A167" s="1">
        <v>44058</v>
      </c>
      <c r="B167">
        <v>6663</v>
      </c>
      <c r="C167">
        <v>110</v>
      </c>
      <c r="D167">
        <v>289100</v>
      </c>
      <c r="E167">
        <v>5637</v>
      </c>
      <c r="F167">
        <v>47289</v>
      </c>
      <c r="G167">
        <v>1114</v>
      </c>
      <c r="H167">
        <v>92557</v>
      </c>
      <c r="I167">
        <v>2041</v>
      </c>
      <c r="J167" s="2">
        <f t="shared" si="4"/>
        <v>159.14285714285714</v>
      </c>
      <c r="K167" s="2">
        <f>J167/P$1*Brasil!P$1</f>
        <v>746.73638957401181</v>
      </c>
      <c r="L167" s="29">
        <f t="shared" si="5"/>
        <v>3.4895293336304256</v>
      </c>
    </row>
    <row r="168" spans="1:12">
      <c r="A168" s="1">
        <v>44059</v>
      </c>
      <c r="B168">
        <v>5469</v>
      </c>
      <c r="C168">
        <v>66</v>
      </c>
      <c r="D168">
        <v>294569</v>
      </c>
      <c r="E168">
        <v>5703</v>
      </c>
      <c r="F168">
        <v>48070</v>
      </c>
      <c r="G168">
        <v>1097</v>
      </c>
      <c r="H168">
        <v>92650</v>
      </c>
      <c r="I168">
        <v>2055</v>
      </c>
      <c r="J168" s="2">
        <f t="shared" si="4"/>
        <v>156.71428571428572</v>
      </c>
      <c r="K168" s="2">
        <f>J168/P$1*Brasil!P$1</f>
        <v>735.34095095394161</v>
      </c>
      <c r="L168" s="29">
        <f t="shared" si="5"/>
        <v>3.4362779883236776</v>
      </c>
    </row>
    <row r="169" spans="1:12">
      <c r="A169" s="1">
        <v>44060</v>
      </c>
      <c r="B169">
        <v>4557</v>
      </c>
      <c r="C169">
        <v>111</v>
      </c>
      <c r="D169">
        <v>299126</v>
      </c>
      <c r="E169">
        <v>5814</v>
      </c>
      <c r="F169">
        <v>45258</v>
      </c>
      <c r="G169">
        <v>1050</v>
      </c>
      <c r="H169">
        <v>92383</v>
      </c>
      <c r="I169">
        <v>2001</v>
      </c>
      <c r="J169" s="2">
        <f t="shared" si="4"/>
        <v>150</v>
      </c>
      <c r="K169" s="2">
        <f>J169/P$1*Brasil!P$1</f>
        <v>703.83591476904166</v>
      </c>
      <c r="L169" s="29">
        <f t="shared" si="5"/>
        <v>3.2890536807109036</v>
      </c>
    </row>
    <row r="170" spans="1:12">
      <c r="A170" s="1">
        <v>44061</v>
      </c>
      <c r="B170">
        <v>6840</v>
      </c>
      <c r="C170">
        <v>234</v>
      </c>
      <c r="D170">
        <v>305966</v>
      </c>
      <c r="E170">
        <v>6048</v>
      </c>
      <c r="F170">
        <v>45055</v>
      </c>
      <c r="G170">
        <v>1044</v>
      </c>
      <c r="H170">
        <v>92431</v>
      </c>
      <c r="I170">
        <v>2069</v>
      </c>
      <c r="J170" s="2">
        <f t="shared" si="4"/>
        <v>149.14285714285714</v>
      </c>
      <c r="K170" s="2">
        <f>J170/P$1*Brasil!P$1</f>
        <v>699.81399525607571</v>
      </c>
      <c r="L170" s="29">
        <f t="shared" si="5"/>
        <v>3.2702590882496985</v>
      </c>
    </row>
    <row r="171" spans="1:12">
      <c r="A171" s="1">
        <v>44062</v>
      </c>
      <c r="B171">
        <v>6693</v>
      </c>
      <c r="C171">
        <v>282</v>
      </c>
      <c r="D171">
        <v>312659</v>
      </c>
      <c r="E171">
        <v>6330</v>
      </c>
      <c r="F171">
        <v>44085</v>
      </c>
      <c r="G171">
        <v>1117</v>
      </c>
      <c r="H171">
        <v>91977</v>
      </c>
      <c r="I171">
        <v>2224</v>
      </c>
      <c r="J171" s="2">
        <f t="shared" si="4"/>
        <v>159.57142857142858</v>
      </c>
      <c r="K171" s="2">
        <f>J171/P$1*Brasil!P$1</f>
        <v>748.74734933049479</v>
      </c>
      <c r="L171" s="29">
        <f t="shared" si="5"/>
        <v>3.4989266298610286</v>
      </c>
    </row>
    <row r="172" spans="1:12">
      <c r="A172" s="1">
        <v>44063</v>
      </c>
      <c r="B172">
        <v>8225</v>
      </c>
      <c r="C172">
        <v>187</v>
      </c>
      <c r="D172">
        <v>320884</v>
      </c>
      <c r="E172">
        <v>6517</v>
      </c>
      <c r="F172">
        <v>44812</v>
      </c>
      <c r="G172">
        <v>1155</v>
      </c>
      <c r="H172">
        <v>92689</v>
      </c>
      <c r="I172">
        <v>2266</v>
      </c>
      <c r="J172" s="2">
        <f t="shared" si="4"/>
        <v>165</v>
      </c>
      <c r="K172" s="2">
        <f>J172/P$1*Brasil!P$1</f>
        <v>774.21950624594581</v>
      </c>
      <c r="L172" s="29">
        <f t="shared" si="5"/>
        <v>3.6179590487819944</v>
      </c>
    </row>
    <row r="173" spans="1:12">
      <c r="A173" s="1">
        <v>44064</v>
      </c>
      <c r="B173">
        <v>8159</v>
      </c>
      <c r="C173">
        <v>213</v>
      </c>
      <c r="D173">
        <v>329043</v>
      </c>
      <c r="E173">
        <v>6730</v>
      </c>
      <c r="F173">
        <v>46606</v>
      </c>
      <c r="G173">
        <v>1203</v>
      </c>
      <c r="H173">
        <v>93366</v>
      </c>
      <c r="I173">
        <v>2319</v>
      </c>
      <c r="J173" s="2">
        <f t="shared" si="4"/>
        <v>171.85714285714286</v>
      </c>
      <c r="K173" s="2">
        <f>J173/P$1*Brasil!P$1</f>
        <v>806.39486234967342</v>
      </c>
      <c r="L173" s="29">
        <f t="shared" si="5"/>
        <v>3.7683157884716358</v>
      </c>
    </row>
    <row r="174" spans="1:12">
      <c r="A174" s="1">
        <v>44065</v>
      </c>
      <c r="B174">
        <v>7759</v>
      </c>
      <c r="C174">
        <v>118</v>
      </c>
      <c r="D174">
        <v>336802</v>
      </c>
      <c r="E174">
        <v>6848</v>
      </c>
      <c r="F174">
        <v>47702</v>
      </c>
      <c r="G174">
        <v>1211</v>
      </c>
      <c r="H174">
        <v>94991</v>
      </c>
      <c r="I174">
        <v>2325</v>
      </c>
      <c r="J174" s="2">
        <f t="shared" si="4"/>
        <v>173</v>
      </c>
      <c r="K174" s="2">
        <f>J174/P$1*Brasil!P$1</f>
        <v>811.75742170029469</v>
      </c>
      <c r="L174" s="29">
        <f t="shared" si="5"/>
        <v>3.7933752450865761</v>
      </c>
    </row>
    <row r="175" spans="1:12">
      <c r="A175" s="1">
        <v>44066</v>
      </c>
      <c r="B175">
        <v>5352</v>
      </c>
      <c r="C175">
        <v>137</v>
      </c>
      <c r="D175">
        <v>342154</v>
      </c>
      <c r="E175">
        <v>6985</v>
      </c>
      <c r="F175">
        <v>47585</v>
      </c>
      <c r="G175">
        <v>1282</v>
      </c>
      <c r="H175">
        <v>95655</v>
      </c>
      <c r="I175">
        <v>2379</v>
      </c>
      <c r="J175" s="2">
        <f t="shared" si="4"/>
        <v>183.14285714285714</v>
      </c>
      <c r="K175" s="2">
        <f>J175/P$1*Brasil!P$1</f>
        <v>859.35013593705844</v>
      </c>
      <c r="L175" s="29">
        <f t="shared" si="5"/>
        <v>4.0157779225441699</v>
      </c>
    </row>
    <row r="176" spans="1:12">
      <c r="A176" s="1">
        <v>44067</v>
      </c>
      <c r="B176">
        <v>8713</v>
      </c>
      <c r="C176">
        <v>381</v>
      </c>
      <c r="D176">
        <v>350867</v>
      </c>
      <c r="E176">
        <v>7366</v>
      </c>
      <c r="F176">
        <v>51741</v>
      </c>
      <c r="G176">
        <v>1552</v>
      </c>
      <c r="H176">
        <v>96999</v>
      </c>
      <c r="I176">
        <v>2602</v>
      </c>
      <c r="J176" s="2">
        <f t="shared" si="4"/>
        <v>221.71428571428572</v>
      </c>
      <c r="K176" s="2">
        <f>J176/P$1*Brasil!P$1</f>
        <v>1040.3365140205262</v>
      </c>
      <c r="L176" s="29">
        <f t="shared" si="5"/>
        <v>4.8615345832984023</v>
      </c>
    </row>
    <row r="177" spans="1:12">
      <c r="A177" s="1">
        <v>44068</v>
      </c>
      <c r="B177">
        <v>8771</v>
      </c>
      <c r="C177">
        <v>197</v>
      </c>
      <c r="D177">
        <v>359638</v>
      </c>
      <c r="E177">
        <v>7563</v>
      </c>
      <c r="F177">
        <v>53672</v>
      </c>
      <c r="G177">
        <v>1515</v>
      </c>
      <c r="H177">
        <v>98727</v>
      </c>
      <c r="I177">
        <v>2559</v>
      </c>
      <c r="J177" s="2">
        <f t="shared" si="4"/>
        <v>216.42857142857142</v>
      </c>
      <c r="K177" s="2">
        <f>J177/P$1*Brasil!P$1</f>
        <v>1015.5346770239029</v>
      </c>
      <c r="L177" s="29">
        <f t="shared" si="5"/>
        <v>4.7456345964543036</v>
      </c>
    </row>
    <row r="178" spans="1:12">
      <c r="A178" s="1">
        <v>44069</v>
      </c>
      <c r="B178">
        <v>10550</v>
      </c>
      <c r="C178">
        <v>276</v>
      </c>
      <c r="D178">
        <v>370188</v>
      </c>
      <c r="E178">
        <v>7839</v>
      </c>
      <c r="F178">
        <v>57529</v>
      </c>
      <c r="G178">
        <v>1509</v>
      </c>
      <c r="H178">
        <v>101614</v>
      </c>
      <c r="I178">
        <v>2626</v>
      </c>
      <c r="J178" s="2">
        <f t="shared" si="4"/>
        <v>215.57142857142858</v>
      </c>
      <c r="K178" s="2">
        <f>J178/P$1*Brasil!P$1</f>
        <v>1011.512757510937</v>
      </c>
      <c r="L178" s="29">
        <f t="shared" si="5"/>
        <v>4.7268400039930993</v>
      </c>
    </row>
    <row r="179" spans="1:12">
      <c r="A179" s="1">
        <v>44070</v>
      </c>
      <c r="B179">
        <v>10104</v>
      </c>
      <c r="C179">
        <v>211</v>
      </c>
      <c r="D179">
        <v>380292</v>
      </c>
      <c r="E179">
        <v>8050</v>
      </c>
      <c r="F179">
        <v>59408</v>
      </c>
      <c r="G179">
        <v>1533</v>
      </c>
      <c r="H179">
        <v>104220</v>
      </c>
      <c r="I179">
        <v>2688</v>
      </c>
      <c r="J179" s="2">
        <f t="shared" si="4"/>
        <v>219</v>
      </c>
      <c r="K179" s="2">
        <f>J179/P$1*Brasil!P$1</f>
        <v>1027.6004355628008</v>
      </c>
      <c r="L179" s="29">
        <f t="shared" si="5"/>
        <v>4.8020183738379201</v>
      </c>
    </row>
    <row r="180" spans="1:12">
      <c r="A180" s="1">
        <v>44071</v>
      </c>
      <c r="B180">
        <v>11717</v>
      </c>
      <c r="C180">
        <v>221</v>
      </c>
      <c r="D180">
        <v>392009</v>
      </c>
      <c r="E180">
        <v>8271</v>
      </c>
      <c r="F180">
        <v>62966</v>
      </c>
      <c r="G180">
        <v>1541</v>
      </c>
      <c r="H180">
        <v>109572</v>
      </c>
      <c r="I180">
        <v>2744</v>
      </c>
      <c r="J180" s="2">
        <f t="shared" si="4"/>
        <v>220.14285714285714</v>
      </c>
      <c r="K180" s="2">
        <f>J180/P$1*Brasil!P$1</f>
        <v>1032.9629949134221</v>
      </c>
      <c r="L180" s="29">
        <f t="shared" si="5"/>
        <v>4.8270778304528594</v>
      </c>
    </row>
    <row r="181" spans="1:12">
      <c r="A181" s="1">
        <v>44072</v>
      </c>
      <c r="B181">
        <v>9230</v>
      </c>
      <c r="C181">
        <v>82</v>
      </c>
      <c r="D181">
        <v>401239</v>
      </c>
      <c r="E181">
        <v>8353</v>
      </c>
      <c r="F181">
        <v>64437</v>
      </c>
      <c r="G181">
        <v>1505</v>
      </c>
      <c r="H181">
        <v>112139</v>
      </c>
      <c r="I181">
        <v>2716</v>
      </c>
      <c r="J181" s="2">
        <f t="shared" si="4"/>
        <v>215</v>
      </c>
      <c r="K181" s="2">
        <f>J181/P$1*Brasil!P$1</f>
        <v>1008.8314778356264</v>
      </c>
      <c r="L181" s="29">
        <f t="shared" si="5"/>
        <v>4.7143102756856292</v>
      </c>
    </row>
    <row r="182" spans="1:12">
      <c r="A182" s="1">
        <v>44073</v>
      </c>
      <c r="B182">
        <v>7187</v>
      </c>
      <c r="C182">
        <v>104</v>
      </c>
      <c r="D182">
        <v>408426</v>
      </c>
      <c r="E182">
        <v>8457</v>
      </c>
      <c r="F182">
        <v>66272</v>
      </c>
      <c r="G182">
        <v>1472</v>
      </c>
      <c r="H182">
        <v>113857</v>
      </c>
      <c r="I182">
        <v>2754</v>
      </c>
      <c r="J182" s="2">
        <f t="shared" si="4"/>
        <v>210.28571428571428</v>
      </c>
      <c r="K182" s="2">
        <f>J182/P$1*Brasil!P$1</f>
        <v>986.71092051431367</v>
      </c>
      <c r="L182" s="29">
        <f t="shared" si="5"/>
        <v>4.6109400171490007</v>
      </c>
    </row>
    <row r="183" spans="1:12">
      <c r="A183" s="1">
        <v>44074</v>
      </c>
      <c r="B183">
        <v>9309</v>
      </c>
      <c r="C183">
        <v>203</v>
      </c>
      <c r="D183">
        <v>417735</v>
      </c>
      <c r="E183">
        <v>8660</v>
      </c>
      <c r="F183">
        <v>66868</v>
      </c>
      <c r="G183">
        <v>1294</v>
      </c>
      <c r="H183">
        <v>118609</v>
      </c>
      <c r="I183">
        <v>2846</v>
      </c>
      <c r="J183" s="2">
        <f t="shared" si="4"/>
        <v>184.85714285714286</v>
      </c>
      <c r="K183" s="2">
        <f>J183/P$1*Brasil!P$1</f>
        <v>867.39397496299046</v>
      </c>
      <c r="L183" s="29">
        <f t="shared" si="5"/>
        <v>4.0533671074665811</v>
      </c>
    </row>
    <row r="184" spans="1:12">
      <c r="A184" s="1">
        <v>44075</v>
      </c>
      <c r="B184">
        <v>10504</v>
      </c>
      <c r="C184">
        <v>259</v>
      </c>
      <c r="D184">
        <v>428239</v>
      </c>
      <c r="E184">
        <v>8919</v>
      </c>
      <c r="F184">
        <v>68601</v>
      </c>
      <c r="G184">
        <v>1356</v>
      </c>
      <c r="H184">
        <v>122273</v>
      </c>
      <c r="I184">
        <v>2871</v>
      </c>
      <c r="J184" s="2">
        <f t="shared" si="4"/>
        <v>193.71428571428572</v>
      </c>
      <c r="K184" s="2">
        <f>J184/P$1*Brasil!P$1</f>
        <v>908.95380993030528</v>
      </c>
      <c r="L184" s="29">
        <f t="shared" si="5"/>
        <v>4.2475778962323671</v>
      </c>
    </row>
    <row r="185" spans="1:12">
      <c r="A185" s="1">
        <v>44076</v>
      </c>
      <c r="B185">
        <v>10933</v>
      </c>
      <c r="C185">
        <v>199</v>
      </c>
      <c r="D185">
        <v>439172</v>
      </c>
      <c r="E185">
        <v>9118</v>
      </c>
      <c r="F185">
        <v>68984</v>
      </c>
      <c r="G185">
        <v>1279</v>
      </c>
      <c r="H185">
        <v>126513</v>
      </c>
      <c r="I185">
        <v>2788</v>
      </c>
      <c r="J185" s="2">
        <f t="shared" si="4"/>
        <v>182.71428571428572</v>
      </c>
      <c r="K185" s="2">
        <f>J185/P$1*Brasil!P$1</f>
        <v>857.33917618057558</v>
      </c>
      <c r="L185" s="29">
        <f t="shared" si="5"/>
        <v>4.0063806263135682</v>
      </c>
    </row>
    <row r="186" spans="1:12">
      <c r="A186" s="1">
        <v>44077</v>
      </c>
      <c r="B186">
        <v>12026</v>
      </c>
      <c r="C186">
        <v>243</v>
      </c>
      <c r="D186">
        <v>451198</v>
      </c>
      <c r="E186">
        <v>9361</v>
      </c>
      <c r="F186">
        <v>70906</v>
      </c>
      <c r="G186">
        <v>1311</v>
      </c>
      <c r="H186">
        <v>130314</v>
      </c>
      <c r="I186">
        <v>2844</v>
      </c>
      <c r="J186" s="2">
        <f t="shared" si="4"/>
        <v>187.28571428571428</v>
      </c>
      <c r="K186" s="2">
        <f>J186/P$1*Brasil!P$1</f>
        <v>878.78941358306054</v>
      </c>
      <c r="L186" s="29">
        <f t="shared" si="5"/>
        <v>4.1066184527733283</v>
      </c>
    </row>
    <row r="187" spans="1:12">
      <c r="A187" s="1">
        <v>44078</v>
      </c>
      <c r="B187">
        <v>10684</v>
      </c>
      <c r="C187">
        <v>262</v>
      </c>
      <c r="D187">
        <v>461882</v>
      </c>
      <c r="E187">
        <v>9623</v>
      </c>
      <c r="F187">
        <v>69873</v>
      </c>
      <c r="G187">
        <v>1352</v>
      </c>
      <c r="H187">
        <v>132839</v>
      </c>
      <c r="I187">
        <v>2893</v>
      </c>
      <c r="J187" s="2">
        <f t="shared" si="4"/>
        <v>193.14285714285714</v>
      </c>
      <c r="K187" s="2">
        <f>J187/P$1*Brasil!P$1</f>
        <v>906.27253025499465</v>
      </c>
      <c r="L187" s="29">
        <f t="shared" si="5"/>
        <v>4.235048167924897</v>
      </c>
    </row>
    <row r="188" spans="1:12">
      <c r="A188" s="1">
        <v>44079</v>
      </c>
      <c r="B188">
        <v>9924</v>
      </c>
      <c r="C188">
        <v>116</v>
      </c>
      <c r="D188">
        <v>471806</v>
      </c>
      <c r="E188">
        <v>9739</v>
      </c>
      <c r="F188">
        <v>70567</v>
      </c>
      <c r="G188">
        <v>1386</v>
      </c>
      <c r="H188">
        <v>135004</v>
      </c>
      <c r="I188">
        <v>2891</v>
      </c>
      <c r="J188" s="2">
        <f t="shared" si="4"/>
        <v>198</v>
      </c>
      <c r="K188" s="2">
        <f>J188/P$1*Brasil!P$1</f>
        <v>929.06340749513492</v>
      </c>
      <c r="L188" s="29">
        <f t="shared" si="5"/>
        <v>4.3415508585383931</v>
      </c>
    </row>
    <row r="189" spans="1:12">
      <c r="A189" s="1">
        <v>44080</v>
      </c>
      <c r="B189">
        <v>6986</v>
      </c>
      <c r="C189">
        <v>120</v>
      </c>
      <c r="D189">
        <v>478792</v>
      </c>
      <c r="E189">
        <v>9859</v>
      </c>
      <c r="F189">
        <v>70366</v>
      </c>
      <c r="G189">
        <v>1402</v>
      </c>
      <c r="H189">
        <v>136638</v>
      </c>
      <c r="I189">
        <v>2874</v>
      </c>
      <c r="J189" s="2">
        <f t="shared" si="4"/>
        <v>200.28571428571428</v>
      </c>
      <c r="K189" s="2">
        <f>J189/P$1*Brasil!P$1</f>
        <v>939.78852619637757</v>
      </c>
      <c r="L189" s="29">
        <f t="shared" si="5"/>
        <v>4.3916697717682736</v>
      </c>
    </row>
    <row r="190" spans="1:12">
      <c r="A190" s="1">
        <v>44081</v>
      </c>
      <c r="B190">
        <v>9215</v>
      </c>
      <c r="C190">
        <v>270</v>
      </c>
      <c r="D190">
        <v>488007</v>
      </c>
      <c r="E190">
        <v>10129</v>
      </c>
      <c r="F190">
        <v>70272</v>
      </c>
      <c r="G190">
        <v>1469</v>
      </c>
      <c r="H190">
        <v>137140</v>
      </c>
      <c r="I190">
        <v>2763</v>
      </c>
      <c r="J190" s="2">
        <f t="shared" si="4"/>
        <v>209.85714285714286</v>
      </c>
      <c r="K190" s="2">
        <f>J190/P$1*Brasil!P$1</f>
        <v>984.6999607578307</v>
      </c>
      <c r="L190" s="29">
        <f t="shared" si="5"/>
        <v>4.6015427209183981</v>
      </c>
    </row>
    <row r="191" spans="1:12">
      <c r="A191" s="1">
        <v>44082</v>
      </c>
      <c r="B191">
        <v>12027</v>
      </c>
      <c r="C191">
        <v>276</v>
      </c>
      <c r="D191">
        <v>500034</v>
      </c>
      <c r="E191">
        <v>10405</v>
      </c>
      <c r="F191">
        <v>71795</v>
      </c>
      <c r="G191">
        <v>1486</v>
      </c>
      <c r="H191">
        <v>140396</v>
      </c>
      <c r="I191">
        <v>2842</v>
      </c>
      <c r="J191" s="2">
        <f t="shared" si="4"/>
        <v>212.28571428571428</v>
      </c>
      <c r="K191" s="2">
        <f>J191/P$1*Brasil!P$1</f>
        <v>996.09539937790078</v>
      </c>
      <c r="L191" s="29">
        <f t="shared" si="5"/>
        <v>4.6547940662251461</v>
      </c>
    </row>
    <row r="192" spans="1:12">
      <c r="A192" s="1">
        <v>44083</v>
      </c>
      <c r="B192">
        <v>12259</v>
      </c>
      <c r="C192">
        <v>253</v>
      </c>
      <c r="D192">
        <v>512293</v>
      </c>
      <c r="E192">
        <v>10658</v>
      </c>
      <c r="F192">
        <v>73121</v>
      </c>
      <c r="G192">
        <v>1540</v>
      </c>
      <c r="H192">
        <v>142105</v>
      </c>
      <c r="I192">
        <v>2819</v>
      </c>
      <c r="J192" s="2">
        <f t="shared" si="4"/>
        <v>220</v>
      </c>
      <c r="K192" s="2">
        <f>J192/P$1*Brasil!P$1</f>
        <v>1032.2926749945943</v>
      </c>
      <c r="L192" s="29">
        <f t="shared" si="5"/>
        <v>4.8239453983759919</v>
      </c>
    </row>
    <row r="193" spans="1:12">
      <c r="A193" s="1">
        <v>44084</v>
      </c>
      <c r="B193">
        <v>11905</v>
      </c>
      <c r="C193">
        <v>249</v>
      </c>
      <c r="D193">
        <v>524198</v>
      </c>
      <c r="E193">
        <v>10907</v>
      </c>
      <c r="F193">
        <v>73000</v>
      </c>
      <c r="G193">
        <v>1546</v>
      </c>
      <c r="H193">
        <v>143906</v>
      </c>
      <c r="I193">
        <v>2857</v>
      </c>
      <c r="J193" s="2">
        <f t="shared" si="4"/>
        <v>220.85714285714286</v>
      </c>
      <c r="K193" s="2">
        <f>J193/P$1*Brasil!P$1</f>
        <v>1036.3145945075605</v>
      </c>
      <c r="L193" s="29">
        <f t="shared" si="5"/>
        <v>4.842739990837198</v>
      </c>
    </row>
    <row r="194" spans="1:12">
      <c r="A194" s="1">
        <v>44085</v>
      </c>
      <c r="B194">
        <v>11507</v>
      </c>
      <c r="C194">
        <v>241</v>
      </c>
      <c r="D194">
        <v>535705</v>
      </c>
      <c r="E194">
        <v>11148</v>
      </c>
      <c r="F194">
        <v>73823</v>
      </c>
      <c r="G194">
        <v>1525</v>
      </c>
      <c r="H194">
        <v>143696</v>
      </c>
      <c r="I194">
        <v>2877</v>
      </c>
      <c r="J194" s="2">
        <f t="shared" si="4"/>
        <v>217.85714285714286</v>
      </c>
      <c r="K194" s="2">
        <f>J194/P$1*Brasil!P$1</f>
        <v>1022.2378762121796</v>
      </c>
      <c r="L194" s="29">
        <f t="shared" si="5"/>
        <v>4.7769589172229798</v>
      </c>
    </row>
    <row r="195" spans="1:12">
      <c r="A195" s="1">
        <v>44086</v>
      </c>
      <c r="B195">
        <v>10776</v>
      </c>
      <c r="C195">
        <v>115</v>
      </c>
      <c r="D195">
        <v>546481</v>
      </c>
      <c r="E195">
        <v>11263</v>
      </c>
      <c r="F195">
        <v>74675</v>
      </c>
      <c r="G195">
        <v>1524</v>
      </c>
      <c r="H195">
        <v>145242</v>
      </c>
      <c r="I195">
        <v>2910</v>
      </c>
      <c r="J195" s="2">
        <f t="shared" si="4"/>
        <v>217.71428571428572</v>
      </c>
      <c r="K195" s="2">
        <f>J195/P$1*Brasil!P$1</f>
        <v>1021.567556293352</v>
      </c>
      <c r="L195" s="29">
        <f t="shared" si="5"/>
        <v>4.7738264851461123</v>
      </c>
    </row>
    <row r="196" spans="1:12">
      <c r="A196" s="1">
        <v>44087</v>
      </c>
      <c r="B196">
        <v>9056</v>
      </c>
      <c r="C196">
        <v>89</v>
      </c>
      <c r="D196">
        <v>555537</v>
      </c>
      <c r="E196">
        <v>11352</v>
      </c>
      <c r="F196">
        <v>76745</v>
      </c>
      <c r="G196">
        <v>1493</v>
      </c>
      <c r="H196">
        <v>147111</v>
      </c>
      <c r="I196">
        <v>2895</v>
      </c>
      <c r="J196" s="2">
        <f t="shared" si="4"/>
        <v>213.28571428571428</v>
      </c>
      <c r="K196" s="2">
        <f>J196/P$1*Brasil!P$1</f>
        <v>1000.7876388096945</v>
      </c>
      <c r="L196" s="29">
        <f t="shared" si="5"/>
        <v>4.6767210907632188</v>
      </c>
    </row>
    <row r="197" spans="1:12">
      <c r="A197" s="1">
        <v>44088</v>
      </c>
      <c r="B197">
        <v>9909</v>
      </c>
      <c r="C197">
        <v>315</v>
      </c>
      <c r="D197">
        <v>565446</v>
      </c>
      <c r="E197">
        <v>11667</v>
      </c>
      <c r="F197">
        <v>77439</v>
      </c>
      <c r="G197">
        <v>1538</v>
      </c>
      <c r="H197">
        <v>147711</v>
      </c>
      <c r="I197">
        <v>3007</v>
      </c>
      <c r="J197" s="2">
        <f t="shared" si="4"/>
        <v>219.71428571428572</v>
      </c>
      <c r="K197" s="2">
        <f>J197/P$1*Brasil!P$1</f>
        <v>1030.9520351569392</v>
      </c>
      <c r="L197" s="29">
        <f t="shared" si="5"/>
        <v>4.8176805342222577</v>
      </c>
    </row>
    <row r="198" spans="1:12">
      <c r="A198" s="1">
        <v>44089</v>
      </c>
      <c r="B198">
        <v>11892</v>
      </c>
      <c r="C198">
        <v>185</v>
      </c>
      <c r="D198">
        <v>577338</v>
      </c>
      <c r="E198">
        <v>11852</v>
      </c>
      <c r="F198">
        <v>77304</v>
      </c>
      <c r="G198">
        <v>1447</v>
      </c>
      <c r="H198">
        <v>149099</v>
      </c>
      <c r="I198">
        <v>2933</v>
      </c>
      <c r="J198" s="2">
        <f t="shared" si="4"/>
        <v>206.71428571428572</v>
      </c>
      <c r="K198" s="2">
        <f>J198/P$1*Brasil!P$1</f>
        <v>969.95292254362221</v>
      </c>
      <c r="L198" s="29">
        <f t="shared" si="5"/>
        <v>4.5326292152273124</v>
      </c>
    </row>
    <row r="199" spans="1:12">
      <c r="A199" s="1">
        <v>44090</v>
      </c>
      <c r="B199">
        <v>11674</v>
      </c>
      <c r="C199">
        <v>264</v>
      </c>
      <c r="D199">
        <v>589012</v>
      </c>
      <c r="E199">
        <v>12116</v>
      </c>
      <c r="F199">
        <v>76719</v>
      </c>
      <c r="G199">
        <v>1458</v>
      </c>
      <c r="H199">
        <v>149840</v>
      </c>
      <c r="I199">
        <v>2998</v>
      </c>
      <c r="J199" s="2">
        <f t="shared" si="4"/>
        <v>208.28571428571428</v>
      </c>
      <c r="K199" s="2">
        <f>J199/P$1*Brasil!P$1</f>
        <v>977.32644165072634</v>
      </c>
      <c r="L199" s="29">
        <f t="shared" si="5"/>
        <v>4.5670859680728544</v>
      </c>
    </row>
    <row r="200" spans="1:12">
      <c r="A200" s="1">
        <v>44091</v>
      </c>
      <c r="B200">
        <v>12701</v>
      </c>
      <c r="C200">
        <v>344</v>
      </c>
      <c r="D200">
        <v>601713</v>
      </c>
      <c r="E200">
        <v>12460</v>
      </c>
      <c r="F200">
        <v>77515</v>
      </c>
      <c r="G200">
        <v>1553</v>
      </c>
      <c r="H200">
        <v>150515</v>
      </c>
      <c r="I200">
        <v>3099</v>
      </c>
      <c r="J200" s="2">
        <f t="shared" ref="J200:J263" si="6">AVERAGE(C194:C200)</f>
        <v>221.85714285714286</v>
      </c>
      <c r="K200" s="2">
        <f>J200/P$1*Brasil!P$1</f>
        <v>1041.006833939354</v>
      </c>
      <c r="L200" s="29">
        <f t="shared" ref="L200:L263" si="7">J200/P$1*1000000</f>
        <v>4.8646670153752707</v>
      </c>
    </row>
    <row r="201" spans="1:12">
      <c r="A201" s="1">
        <v>44092</v>
      </c>
      <c r="B201">
        <v>11945</v>
      </c>
      <c r="C201">
        <v>196</v>
      </c>
      <c r="D201">
        <v>613658</v>
      </c>
      <c r="E201">
        <v>12656</v>
      </c>
      <c r="F201">
        <v>77953</v>
      </c>
      <c r="G201">
        <v>1508</v>
      </c>
      <c r="H201">
        <v>151776</v>
      </c>
      <c r="I201">
        <v>3033</v>
      </c>
      <c r="J201" s="2">
        <f t="shared" si="6"/>
        <v>215.42857142857142</v>
      </c>
      <c r="K201" s="2">
        <f>J201/P$1*Brasil!P$1</f>
        <v>1010.8424375921093</v>
      </c>
      <c r="L201" s="29">
        <f t="shared" si="7"/>
        <v>4.7237075719162309</v>
      </c>
    </row>
    <row r="202" spans="1:12">
      <c r="A202" s="1">
        <v>44093</v>
      </c>
      <c r="B202">
        <v>9276</v>
      </c>
      <c r="C202">
        <v>143</v>
      </c>
      <c r="D202">
        <v>622934</v>
      </c>
      <c r="E202">
        <v>12799</v>
      </c>
      <c r="F202">
        <v>76453</v>
      </c>
      <c r="G202">
        <v>1536</v>
      </c>
      <c r="H202">
        <v>151128</v>
      </c>
      <c r="I202">
        <v>3060</v>
      </c>
      <c r="J202" s="2">
        <f t="shared" si="6"/>
        <v>219.42857142857142</v>
      </c>
      <c r="K202" s="2">
        <f>J202/P$1*Brasil!P$1</f>
        <v>1029.6113953192837</v>
      </c>
      <c r="L202" s="29">
        <f t="shared" si="7"/>
        <v>4.8114156700685218</v>
      </c>
    </row>
    <row r="203" spans="1:12">
      <c r="A203" s="1">
        <v>44094</v>
      </c>
      <c r="B203">
        <v>8431</v>
      </c>
      <c r="C203">
        <v>254</v>
      </c>
      <c r="D203">
        <v>631365</v>
      </c>
      <c r="E203">
        <v>13053</v>
      </c>
      <c r="F203">
        <v>75828</v>
      </c>
      <c r="G203">
        <v>1701</v>
      </c>
      <c r="H203">
        <v>152573</v>
      </c>
      <c r="I203">
        <v>3194</v>
      </c>
      <c r="J203" s="2">
        <f t="shared" si="6"/>
        <v>243</v>
      </c>
      <c r="K203" s="2">
        <f>J203/P$1*Brasil!P$1</f>
        <v>1140.2141819258475</v>
      </c>
      <c r="L203" s="29">
        <f t="shared" si="7"/>
        <v>5.3282669627516643</v>
      </c>
    </row>
    <row r="204" spans="1:12">
      <c r="A204" s="1">
        <v>44095</v>
      </c>
      <c r="B204">
        <v>8782</v>
      </c>
      <c r="C204">
        <v>429</v>
      </c>
      <c r="D204">
        <v>640147</v>
      </c>
      <c r="E204">
        <v>13482</v>
      </c>
      <c r="F204">
        <v>74701</v>
      </c>
      <c r="G204">
        <v>1815</v>
      </c>
      <c r="H204">
        <v>152140</v>
      </c>
      <c r="I204">
        <v>3353</v>
      </c>
      <c r="J204" s="2">
        <f t="shared" si="6"/>
        <v>259.28571428571428</v>
      </c>
      <c r="K204" s="2">
        <f>J204/P$1*Brasil!P$1</f>
        <v>1216.6306526722005</v>
      </c>
      <c r="L204" s="29">
        <f t="shared" si="7"/>
        <v>5.6853642195145619</v>
      </c>
    </row>
    <row r="205" spans="1:12">
      <c r="A205" s="1">
        <v>44096</v>
      </c>
      <c r="B205">
        <v>12027</v>
      </c>
      <c r="C205">
        <v>470</v>
      </c>
      <c r="D205">
        <v>652174</v>
      </c>
      <c r="E205">
        <v>13952</v>
      </c>
      <c r="F205">
        <v>74836</v>
      </c>
      <c r="G205">
        <v>2100</v>
      </c>
      <c r="H205">
        <v>152140</v>
      </c>
      <c r="I205">
        <v>3547</v>
      </c>
      <c r="J205" s="2">
        <f t="shared" si="6"/>
        <v>300</v>
      </c>
      <c r="K205" s="2">
        <f>J205/P$1*Brasil!P$1</f>
        <v>1407.6718295380833</v>
      </c>
      <c r="L205" s="29">
        <f t="shared" si="7"/>
        <v>6.5781073614218073</v>
      </c>
    </row>
    <row r="206" spans="1:12">
      <c r="A206" s="1">
        <v>44097</v>
      </c>
      <c r="B206">
        <v>12625</v>
      </c>
      <c r="C206">
        <v>424</v>
      </c>
      <c r="D206">
        <v>664799</v>
      </c>
      <c r="E206">
        <v>14376</v>
      </c>
      <c r="F206">
        <v>75787</v>
      </c>
      <c r="G206">
        <v>2260</v>
      </c>
      <c r="H206">
        <v>152506</v>
      </c>
      <c r="I206">
        <v>3718</v>
      </c>
      <c r="J206" s="2">
        <f t="shared" si="6"/>
        <v>322.85714285714283</v>
      </c>
      <c r="K206" s="2">
        <f>J206/P$1*Brasil!P$1</f>
        <v>1514.9230165505085</v>
      </c>
      <c r="L206" s="29">
        <f t="shared" si="7"/>
        <v>7.0792964937206113</v>
      </c>
    </row>
    <row r="207" spans="1:12">
      <c r="A207" s="1">
        <v>44098</v>
      </c>
      <c r="B207">
        <v>13467</v>
      </c>
      <c r="C207">
        <v>390</v>
      </c>
      <c r="D207">
        <v>678266</v>
      </c>
      <c r="E207">
        <v>14766</v>
      </c>
      <c r="F207">
        <v>76553</v>
      </c>
      <c r="G207">
        <v>2306</v>
      </c>
      <c r="H207">
        <v>154068</v>
      </c>
      <c r="I207">
        <v>3859</v>
      </c>
      <c r="J207" s="2">
        <f t="shared" si="6"/>
        <v>329.42857142857144</v>
      </c>
      <c r="K207" s="2">
        <f>J207/P$1*Brasil!P$1</f>
        <v>1545.757732816581</v>
      </c>
      <c r="L207" s="29">
        <f t="shared" si="7"/>
        <v>7.2233883692565186</v>
      </c>
    </row>
    <row r="208" spans="1:12">
      <c r="A208" s="1">
        <v>44099</v>
      </c>
      <c r="B208">
        <v>12969</v>
      </c>
      <c r="C208">
        <v>442</v>
      </c>
      <c r="D208">
        <v>691235</v>
      </c>
      <c r="E208">
        <v>15208</v>
      </c>
      <c r="F208">
        <v>77577</v>
      </c>
      <c r="G208">
        <v>2552</v>
      </c>
      <c r="H208">
        <v>155530</v>
      </c>
      <c r="I208">
        <v>4060</v>
      </c>
      <c r="J208" s="2">
        <f t="shared" si="6"/>
        <v>364.57142857142856</v>
      </c>
      <c r="K208" s="2">
        <f>J208/P$1*Brasil!P$1</f>
        <v>1710.6564328481847</v>
      </c>
      <c r="L208" s="29">
        <f t="shared" si="7"/>
        <v>7.9939666601659294</v>
      </c>
    </row>
    <row r="209" spans="1:12">
      <c r="A209" s="1">
        <v>44100</v>
      </c>
      <c r="B209">
        <v>11249</v>
      </c>
      <c r="C209">
        <v>335</v>
      </c>
      <c r="D209">
        <v>702484</v>
      </c>
      <c r="E209">
        <v>15543</v>
      </c>
      <c r="F209">
        <v>79550</v>
      </c>
      <c r="G209">
        <v>2744</v>
      </c>
      <c r="H209">
        <v>156003</v>
      </c>
      <c r="I209">
        <v>4280</v>
      </c>
      <c r="J209" s="2">
        <f t="shared" si="6"/>
        <v>392</v>
      </c>
      <c r="K209" s="2">
        <f>J209/P$1*Brasil!P$1</f>
        <v>1839.3578572630956</v>
      </c>
      <c r="L209" s="29">
        <f t="shared" si="7"/>
        <v>8.5953936189244953</v>
      </c>
    </row>
    <row r="210" spans="1:12">
      <c r="A210" s="1">
        <v>44101</v>
      </c>
      <c r="B210">
        <v>8841</v>
      </c>
      <c r="C210">
        <v>206</v>
      </c>
      <c r="D210">
        <v>711325</v>
      </c>
      <c r="E210">
        <v>15749</v>
      </c>
      <c r="F210">
        <v>79960</v>
      </c>
      <c r="G210">
        <v>2696</v>
      </c>
      <c r="H210">
        <v>155788</v>
      </c>
      <c r="I210">
        <v>4397</v>
      </c>
      <c r="J210" s="2">
        <f t="shared" si="6"/>
        <v>385.14285714285717</v>
      </c>
      <c r="K210" s="2">
        <f>J210/P$1*Brasil!P$1</f>
        <v>1807.182501159368</v>
      </c>
      <c r="L210" s="29">
        <f t="shared" si="7"/>
        <v>8.4450368792348538</v>
      </c>
    </row>
    <row r="211" spans="1:12">
      <c r="A211" s="1">
        <v>44102</v>
      </c>
      <c r="B211">
        <v>11807</v>
      </c>
      <c r="C211">
        <v>364</v>
      </c>
      <c r="D211">
        <v>723132</v>
      </c>
      <c r="E211">
        <v>16113</v>
      </c>
      <c r="F211">
        <v>82985</v>
      </c>
      <c r="G211">
        <v>2631</v>
      </c>
      <c r="H211">
        <v>157686</v>
      </c>
      <c r="I211">
        <v>4446</v>
      </c>
      <c r="J211" s="2">
        <f t="shared" si="6"/>
        <v>375.85714285714283</v>
      </c>
      <c r="K211" s="2">
        <f>J211/P$1*Brasil!P$1</f>
        <v>1763.6117064355701</v>
      </c>
      <c r="L211" s="29">
        <f t="shared" si="7"/>
        <v>8.2414287942384643</v>
      </c>
    </row>
    <row r="212" spans="1:12">
      <c r="A212" s="1">
        <v>44103</v>
      </c>
      <c r="B212">
        <v>13477</v>
      </c>
      <c r="C212">
        <v>406</v>
      </c>
      <c r="D212">
        <v>736609</v>
      </c>
      <c r="E212">
        <v>16519</v>
      </c>
      <c r="F212">
        <v>84435</v>
      </c>
      <c r="G212">
        <v>2567</v>
      </c>
      <c r="H212">
        <v>159271</v>
      </c>
      <c r="I212">
        <v>4667</v>
      </c>
      <c r="J212" s="2">
        <f t="shared" si="6"/>
        <v>366.71428571428572</v>
      </c>
      <c r="K212" s="2">
        <f>J212/P$1*Brasil!P$1</f>
        <v>1720.7112316306002</v>
      </c>
      <c r="L212" s="29">
        <f t="shared" si="7"/>
        <v>8.0409531413189441</v>
      </c>
    </row>
    <row r="213" spans="1:12">
      <c r="A213" s="1">
        <v>44104</v>
      </c>
      <c r="B213">
        <v>14392</v>
      </c>
      <c r="C213">
        <v>418</v>
      </c>
      <c r="D213">
        <v>751001</v>
      </c>
      <c r="E213">
        <v>16937</v>
      </c>
      <c r="F213">
        <v>86202</v>
      </c>
      <c r="G213">
        <v>2561</v>
      </c>
      <c r="H213">
        <v>161989</v>
      </c>
      <c r="I213">
        <v>4821</v>
      </c>
      <c r="J213" s="2">
        <f t="shared" si="6"/>
        <v>365.85714285714283</v>
      </c>
      <c r="K213" s="2">
        <f>J213/P$1*Brasil!P$1</f>
        <v>1716.6893121176338</v>
      </c>
      <c r="L213" s="29">
        <f t="shared" si="7"/>
        <v>8.0221585488577372</v>
      </c>
    </row>
    <row r="214" spans="1:12">
      <c r="A214" s="1">
        <v>44105</v>
      </c>
      <c r="B214">
        <v>14001</v>
      </c>
      <c r="C214">
        <v>3351</v>
      </c>
      <c r="D214">
        <v>765002</v>
      </c>
      <c r="E214">
        <v>20288</v>
      </c>
      <c r="F214">
        <v>86736</v>
      </c>
      <c r="G214">
        <v>5522</v>
      </c>
      <c r="H214">
        <v>163289</v>
      </c>
      <c r="I214">
        <v>7828</v>
      </c>
      <c r="J214" s="2">
        <f t="shared" si="6"/>
        <v>788.85714285714289</v>
      </c>
      <c r="K214" s="2">
        <f>J214/P$1*Brasil!P$1</f>
        <v>3701.5065917663314</v>
      </c>
      <c r="L214" s="29">
        <f t="shared" si="7"/>
        <v>17.297289928462487</v>
      </c>
    </row>
    <row r="215" spans="1:12">
      <c r="A215" s="1">
        <v>44106</v>
      </c>
      <c r="B215">
        <v>14687</v>
      </c>
      <c r="C215">
        <v>311</v>
      </c>
      <c r="D215">
        <v>779689</v>
      </c>
      <c r="E215">
        <v>20599</v>
      </c>
      <c r="F215">
        <v>88454</v>
      </c>
      <c r="G215">
        <v>5391</v>
      </c>
      <c r="H215">
        <v>166031</v>
      </c>
      <c r="I215">
        <v>7943</v>
      </c>
      <c r="J215" s="2">
        <f t="shared" si="6"/>
        <v>770.14285714285711</v>
      </c>
      <c r="K215" s="2">
        <f>J215/P$1*Brasil!P$1</f>
        <v>3613.6946823999083</v>
      </c>
      <c r="L215" s="29">
        <f t="shared" si="7"/>
        <v>16.88694132639284</v>
      </c>
    </row>
    <row r="216" spans="1:12">
      <c r="A216" s="1">
        <v>44107</v>
      </c>
      <c r="B216">
        <v>11129</v>
      </c>
      <c r="C216">
        <v>196</v>
      </c>
      <c r="D216">
        <v>790818</v>
      </c>
      <c r="E216">
        <v>20795</v>
      </c>
      <c r="F216">
        <v>88334</v>
      </c>
      <c r="G216">
        <v>5252</v>
      </c>
      <c r="H216">
        <v>167884</v>
      </c>
      <c r="I216">
        <v>7996</v>
      </c>
      <c r="J216" s="2">
        <f t="shared" si="6"/>
        <v>750.28571428571433</v>
      </c>
      <c r="K216" s="2">
        <f>J216/P$1*Brasil!P$1</f>
        <v>3520.5202136828639</v>
      </c>
      <c r="L216" s="29">
        <f t="shared" si="7"/>
        <v>16.451533267708257</v>
      </c>
    </row>
    <row r="217" spans="1:12">
      <c r="A217" s="1">
        <v>44108</v>
      </c>
      <c r="B217">
        <v>7668</v>
      </c>
      <c r="C217">
        <v>223</v>
      </c>
      <c r="D217">
        <v>798486</v>
      </c>
      <c r="E217">
        <v>21018</v>
      </c>
      <c r="F217">
        <v>87161</v>
      </c>
      <c r="G217">
        <v>5269</v>
      </c>
      <c r="H217">
        <v>167121</v>
      </c>
      <c r="I217">
        <v>7965</v>
      </c>
      <c r="J217" s="2">
        <f t="shared" si="6"/>
        <v>752.71428571428567</v>
      </c>
      <c r="K217" s="2">
        <f>J217/P$1*Brasil!P$1</f>
        <v>3531.9156523029333</v>
      </c>
      <c r="L217" s="29">
        <f t="shared" si="7"/>
        <v>16.504784613015001</v>
      </c>
    </row>
    <row r="218" spans="1:12">
      <c r="A218" s="1">
        <v>44109</v>
      </c>
      <c r="B218">
        <v>11242</v>
      </c>
      <c r="C218">
        <v>450</v>
      </c>
      <c r="D218">
        <v>809728</v>
      </c>
      <c r="E218">
        <v>21468</v>
      </c>
      <c r="F218">
        <v>86596</v>
      </c>
      <c r="G218">
        <v>5355</v>
      </c>
      <c r="H218">
        <v>169581</v>
      </c>
      <c r="I218">
        <v>7986</v>
      </c>
      <c r="J218" s="2">
        <f t="shared" si="6"/>
        <v>765</v>
      </c>
      <c r="K218" s="2">
        <f>J218/P$1*Brasil!P$1</f>
        <v>3589.5631653221126</v>
      </c>
      <c r="L218" s="29">
        <f t="shared" si="7"/>
        <v>16.774173771625613</v>
      </c>
    </row>
    <row r="219" spans="1:12">
      <c r="A219" s="1">
        <v>44110</v>
      </c>
      <c r="B219">
        <v>14740</v>
      </c>
      <c r="C219">
        <v>359</v>
      </c>
      <c r="D219">
        <v>824468</v>
      </c>
      <c r="E219">
        <v>21827</v>
      </c>
      <c r="F219">
        <v>87859</v>
      </c>
      <c r="G219">
        <v>5308</v>
      </c>
      <c r="H219">
        <v>172294</v>
      </c>
      <c r="I219">
        <v>7875</v>
      </c>
      <c r="J219" s="2">
        <f t="shared" si="6"/>
        <v>758.28571428571433</v>
      </c>
      <c r="K219" s="2">
        <f>J219/P$1*Brasil!P$1</f>
        <v>3558.0581291372127</v>
      </c>
      <c r="L219" s="29">
        <f t="shared" si="7"/>
        <v>16.626949464012835</v>
      </c>
    </row>
    <row r="220" spans="1:12">
      <c r="A220" s="1">
        <v>44111</v>
      </c>
      <c r="B220">
        <v>16447</v>
      </c>
      <c r="C220">
        <v>399</v>
      </c>
      <c r="D220">
        <v>840915</v>
      </c>
      <c r="E220">
        <v>22226</v>
      </c>
      <c r="F220">
        <v>89914</v>
      </c>
      <c r="G220">
        <v>5289</v>
      </c>
      <c r="H220">
        <v>176116</v>
      </c>
      <c r="I220">
        <v>7850</v>
      </c>
      <c r="J220" s="2">
        <f t="shared" si="6"/>
        <v>755.57142857142856</v>
      </c>
      <c r="K220" s="2">
        <f>J220/P$1*Brasil!P$1</f>
        <v>3545.3220506794873</v>
      </c>
      <c r="L220" s="29">
        <f t="shared" si="7"/>
        <v>16.567433254552355</v>
      </c>
    </row>
    <row r="221" spans="1:12">
      <c r="A221" s="1">
        <v>44112</v>
      </c>
      <c r="B221">
        <v>15454</v>
      </c>
      <c r="C221">
        <v>484</v>
      </c>
      <c r="D221">
        <v>856369</v>
      </c>
      <c r="E221">
        <v>22710</v>
      </c>
      <c r="F221">
        <v>91367</v>
      </c>
      <c r="G221">
        <v>2422</v>
      </c>
      <c r="H221">
        <v>178103</v>
      </c>
      <c r="I221">
        <v>7944</v>
      </c>
      <c r="J221" s="2">
        <f t="shared" si="6"/>
        <v>346</v>
      </c>
      <c r="K221" s="2">
        <f>J221/P$1*Brasil!P$1</f>
        <v>1623.5148434005894</v>
      </c>
      <c r="L221" s="29">
        <f t="shared" si="7"/>
        <v>7.5867504901731522</v>
      </c>
    </row>
    <row r="222" spans="1:12">
      <c r="A222" s="1">
        <v>44113</v>
      </c>
      <c r="B222">
        <v>15099</v>
      </c>
      <c r="C222">
        <v>515</v>
      </c>
      <c r="D222">
        <v>871468</v>
      </c>
      <c r="E222">
        <v>23225</v>
      </c>
      <c r="F222">
        <v>91779</v>
      </c>
      <c r="G222">
        <v>2626</v>
      </c>
      <c r="H222">
        <v>180233</v>
      </c>
      <c r="I222">
        <v>8017</v>
      </c>
      <c r="J222" s="2">
        <f t="shared" si="6"/>
        <v>375.14285714285717</v>
      </c>
      <c r="K222" s="2">
        <f>J222/P$1*Brasil!P$1</f>
        <v>1760.2601068414319</v>
      </c>
      <c r="L222" s="29">
        <f t="shared" si="7"/>
        <v>8.2257666338541284</v>
      </c>
    </row>
    <row r="223" spans="1:12">
      <c r="A223" s="1">
        <v>44114</v>
      </c>
      <c r="B223">
        <v>12414</v>
      </c>
      <c r="C223">
        <v>356</v>
      </c>
      <c r="D223">
        <v>883882</v>
      </c>
      <c r="E223">
        <v>23581</v>
      </c>
      <c r="F223">
        <v>93064</v>
      </c>
      <c r="G223">
        <v>2786</v>
      </c>
      <c r="H223">
        <v>181398</v>
      </c>
      <c r="I223">
        <v>8038</v>
      </c>
      <c r="J223" s="2">
        <f t="shared" si="6"/>
        <v>398</v>
      </c>
      <c r="K223" s="2">
        <f>J223/P$1*Brasil!P$1</f>
        <v>1867.5112938538573</v>
      </c>
      <c r="L223" s="29">
        <f t="shared" si="7"/>
        <v>8.7269557661529316</v>
      </c>
    </row>
    <row r="224" spans="1:12">
      <c r="A224" s="1">
        <v>44115</v>
      </c>
      <c r="B224">
        <v>10324</v>
      </c>
      <c r="C224">
        <v>287</v>
      </c>
      <c r="D224">
        <v>894206</v>
      </c>
      <c r="E224">
        <v>23868</v>
      </c>
      <c r="F224">
        <v>95720</v>
      </c>
      <c r="G224">
        <v>2850</v>
      </c>
      <c r="H224">
        <v>182881</v>
      </c>
      <c r="I224">
        <v>8119</v>
      </c>
      <c r="J224" s="2">
        <f t="shared" si="6"/>
        <v>407.14285714285717</v>
      </c>
      <c r="K224" s="2">
        <f>J224/P$1*Brasil!P$1</f>
        <v>1910.4117686588274</v>
      </c>
      <c r="L224" s="29">
        <f t="shared" si="7"/>
        <v>8.9274314190724535</v>
      </c>
    </row>
    <row r="225" spans="1:12">
      <c r="A225" s="1">
        <v>44116</v>
      </c>
      <c r="B225">
        <v>9524</v>
      </c>
      <c r="C225">
        <v>318</v>
      </c>
      <c r="D225">
        <v>903730</v>
      </c>
      <c r="E225">
        <v>24186</v>
      </c>
      <c r="F225">
        <v>94002</v>
      </c>
      <c r="G225">
        <v>2718</v>
      </c>
      <c r="H225">
        <v>180598</v>
      </c>
      <c r="I225">
        <v>8073</v>
      </c>
      <c r="J225" s="2">
        <f t="shared" si="6"/>
        <v>388.28571428571428</v>
      </c>
      <c r="K225" s="2">
        <f>J225/P$1*Brasil!P$1</f>
        <v>1821.9295393735765</v>
      </c>
      <c r="L225" s="29">
        <f t="shared" si="7"/>
        <v>8.5139503849259413</v>
      </c>
    </row>
    <row r="226" spans="1:12">
      <c r="A226" s="1">
        <v>44117</v>
      </c>
      <c r="B226">
        <v>13305</v>
      </c>
      <c r="C226">
        <v>386</v>
      </c>
      <c r="D226">
        <v>917035</v>
      </c>
      <c r="E226">
        <v>24572</v>
      </c>
      <c r="F226">
        <v>92567</v>
      </c>
      <c r="G226">
        <v>2745</v>
      </c>
      <c r="H226">
        <v>180426</v>
      </c>
      <c r="I226">
        <v>8053</v>
      </c>
      <c r="J226" s="2">
        <f t="shared" si="6"/>
        <v>392.14285714285717</v>
      </c>
      <c r="K226" s="2">
        <f>J226/P$1*Brasil!P$1</f>
        <v>1840.0281771819232</v>
      </c>
      <c r="L226" s="29">
        <f t="shared" si="7"/>
        <v>8.5985260510013628</v>
      </c>
    </row>
    <row r="227" spans="1:12">
      <c r="A227" s="1">
        <v>44118</v>
      </c>
      <c r="B227">
        <v>14932</v>
      </c>
      <c r="C227">
        <v>349</v>
      </c>
      <c r="D227">
        <v>931967</v>
      </c>
      <c r="E227">
        <v>24921</v>
      </c>
      <c r="F227">
        <v>91052</v>
      </c>
      <c r="G227">
        <v>2695</v>
      </c>
      <c r="H227">
        <v>180966</v>
      </c>
      <c r="I227">
        <v>7984</v>
      </c>
      <c r="J227" s="2">
        <f t="shared" si="6"/>
        <v>385</v>
      </c>
      <c r="K227" s="2">
        <f>J227/P$1*Brasil!P$1</f>
        <v>1806.5121812405403</v>
      </c>
      <c r="L227" s="29">
        <f t="shared" si="7"/>
        <v>8.4419044471579863</v>
      </c>
    </row>
    <row r="228" spans="1:12">
      <c r="A228" s="1">
        <v>44119</v>
      </c>
      <c r="B228">
        <v>17096</v>
      </c>
      <c r="C228">
        <v>421</v>
      </c>
      <c r="D228">
        <v>949063</v>
      </c>
      <c r="E228">
        <v>25342</v>
      </c>
      <c r="F228">
        <v>92694</v>
      </c>
      <c r="G228">
        <v>2632</v>
      </c>
      <c r="H228">
        <v>184061</v>
      </c>
      <c r="I228">
        <v>5054</v>
      </c>
      <c r="J228" s="2">
        <f t="shared" si="6"/>
        <v>376</v>
      </c>
      <c r="K228" s="2">
        <f>J228/P$1*Brasil!P$1</f>
        <v>1764.2820263543977</v>
      </c>
      <c r="L228" s="29">
        <f t="shared" si="7"/>
        <v>8.2445612263153318</v>
      </c>
    </row>
    <row r="229" spans="1:12">
      <c r="A229" s="1">
        <v>44120</v>
      </c>
      <c r="B229">
        <v>16546</v>
      </c>
      <c r="C229">
        <v>381</v>
      </c>
      <c r="D229">
        <v>965609</v>
      </c>
      <c r="E229">
        <v>25723</v>
      </c>
      <c r="F229">
        <v>94141</v>
      </c>
      <c r="G229">
        <v>2498</v>
      </c>
      <c r="H229">
        <v>185920</v>
      </c>
      <c r="I229">
        <v>5124</v>
      </c>
      <c r="J229" s="2">
        <f t="shared" si="6"/>
        <v>356.85714285714283</v>
      </c>
      <c r="K229" s="2">
        <f>J229/P$1*Brasil!P$1</f>
        <v>1674.4591572314914</v>
      </c>
      <c r="L229" s="29">
        <f t="shared" si="7"/>
        <v>7.8248153280150836</v>
      </c>
    </row>
    <row r="230" spans="1:12">
      <c r="A230" s="1">
        <v>44121</v>
      </c>
      <c r="B230">
        <v>13510</v>
      </c>
      <c r="C230">
        <v>384</v>
      </c>
      <c r="D230">
        <v>979119</v>
      </c>
      <c r="E230">
        <v>26107</v>
      </c>
      <c r="F230">
        <v>95237</v>
      </c>
      <c r="G230">
        <v>2526</v>
      </c>
      <c r="H230">
        <v>188301</v>
      </c>
      <c r="I230">
        <v>5312</v>
      </c>
      <c r="J230" s="2">
        <f t="shared" si="6"/>
        <v>360.85714285714283</v>
      </c>
      <c r="K230" s="2">
        <f>J230/P$1*Brasil!P$1</f>
        <v>1693.2281149586659</v>
      </c>
      <c r="L230" s="29">
        <f t="shared" si="7"/>
        <v>7.9125234261673736</v>
      </c>
    </row>
    <row r="231" spans="1:12">
      <c r="A231" s="1">
        <v>44122</v>
      </c>
      <c r="B231">
        <v>10561</v>
      </c>
      <c r="C231">
        <v>160</v>
      </c>
      <c r="D231">
        <v>989680</v>
      </c>
      <c r="E231">
        <v>26267</v>
      </c>
      <c r="F231">
        <v>95474</v>
      </c>
      <c r="G231">
        <v>2399</v>
      </c>
      <c r="H231">
        <v>191194</v>
      </c>
      <c r="I231">
        <v>5249</v>
      </c>
      <c r="J231" s="2">
        <f t="shared" si="6"/>
        <v>342.71428571428572</v>
      </c>
      <c r="K231" s="2">
        <f>J231/P$1*Brasil!P$1</f>
        <v>1608.0974852675533</v>
      </c>
      <c r="L231" s="29">
        <f t="shared" si="7"/>
        <v>7.514704552405199</v>
      </c>
    </row>
    <row r="232" spans="1:12">
      <c r="A232" s="1">
        <v>44123</v>
      </c>
      <c r="B232">
        <v>12982</v>
      </c>
      <c r="C232">
        <v>449</v>
      </c>
      <c r="D232">
        <v>1002662</v>
      </c>
      <c r="E232">
        <v>26716</v>
      </c>
      <c r="F232">
        <v>98932</v>
      </c>
      <c r="G232">
        <v>2530</v>
      </c>
      <c r="H232">
        <v>192934</v>
      </c>
      <c r="I232">
        <v>5248</v>
      </c>
      <c r="J232" s="2">
        <f t="shared" si="6"/>
        <v>361.42857142857144</v>
      </c>
      <c r="K232" s="2">
        <f>J232/P$1*Brasil!P$1</f>
        <v>1695.9093946339765</v>
      </c>
      <c r="L232" s="29">
        <f t="shared" si="7"/>
        <v>7.9250531544748446</v>
      </c>
    </row>
    <row r="233" spans="1:12">
      <c r="A233" s="1">
        <v>44124</v>
      </c>
      <c r="B233">
        <v>16337</v>
      </c>
      <c r="C233">
        <v>384</v>
      </c>
      <c r="D233">
        <v>1018999</v>
      </c>
      <c r="E233">
        <v>27100</v>
      </c>
      <c r="F233">
        <v>101964</v>
      </c>
      <c r="G233">
        <v>2528</v>
      </c>
      <c r="H233">
        <v>194531</v>
      </c>
      <c r="I233">
        <v>5273</v>
      </c>
      <c r="J233" s="2">
        <f t="shared" si="6"/>
        <v>361.14285714285717</v>
      </c>
      <c r="K233" s="2">
        <f>J233/P$1*Brasil!P$1</f>
        <v>1694.5687547963214</v>
      </c>
      <c r="L233" s="29">
        <f t="shared" si="7"/>
        <v>7.9187882903211104</v>
      </c>
    </row>
    <row r="234" spans="1:12">
      <c r="A234" s="1">
        <v>44125</v>
      </c>
      <c r="B234">
        <v>18326</v>
      </c>
      <c r="C234">
        <v>419</v>
      </c>
      <c r="D234">
        <v>1037325</v>
      </c>
      <c r="E234">
        <v>27519</v>
      </c>
      <c r="F234">
        <v>105358</v>
      </c>
      <c r="G234">
        <v>2598</v>
      </c>
      <c r="H234">
        <v>196410</v>
      </c>
      <c r="I234">
        <v>5293</v>
      </c>
      <c r="J234" s="2">
        <f t="shared" si="6"/>
        <v>371.14285714285717</v>
      </c>
      <c r="K234" s="2">
        <f>J234/P$1*Brasil!P$1</f>
        <v>1741.4911491142573</v>
      </c>
      <c r="L234" s="29">
        <f t="shared" si="7"/>
        <v>8.1380585357018358</v>
      </c>
    </row>
    <row r="235" spans="1:12">
      <c r="A235" s="1">
        <v>44126</v>
      </c>
      <c r="B235">
        <v>16325</v>
      </c>
      <c r="C235">
        <v>438</v>
      </c>
      <c r="D235">
        <v>1053650</v>
      </c>
      <c r="E235">
        <v>27957</v>
      </c>
      <c r="F235">
        <v>104587</v>
      </c>
      <c r="G235">
        <v>2615</v>
      </c>
      <c r="H235">
        <v>197281</v>
      </c>
      <c r="I235">
        <v>5247</v>
      </c>
      <c r="J235" s="2">
        <f t="shared" si="6"/>
        <v>373.57142857142856</v>
      </c>
      <c r="K235" s="2">
        <f>J235/P$1*Brasil!P$1</f>
        <v>1752.8865877343276</v>
      </c>
      <c r="L235" s="29">
        <f t="shared" si="7"/>
        <v>8.1913098810085838</v>
      </c>
    </row>
    <row r="236" spans="1:12">
      <c r="A236" s="1">
        <v>44127</v>
      </c>
      <c r="B236">
        <v>15718</v>
      </c>
      <c r="C236">
        <v>381</v>
      </c>
      <c r="D236">
        <v>1069368</v>
      </c>
      <c r="E236">
        <v>28338</v>
      </c>
      <c r="F236">
        <v>103759</v>
      </c>
      <c r="G236">
        <v>2615</v>
      </c>
      <c r="H236">
        <v>197900</v>
      </c>
      <c r="I236">
        <v>5113</v>
      </c>
      <c r="J236" s="2">
        <f t="shared" si="6"/>
        <v>373.57142857142856</v>
      </c>
      <c r="K236" s="2">
        <f>J236/P$1*Brasil!P$1</f>
        <v>1752.8865877343276</v>
      </c>
      <c r="L236" s="29">
        <f t="shared" si="7"/>
        <v>8.1913098810085838</v>
      </c>
    </row>
    <row r="237" spans="1:12">
      <c r="A237" s="1">
        <v>44128</v>
      </c>
      <c r="B237">
        <v>11968</v>
      </c>
      <c r="C237">
        <v>275</v>
      </c>
      <c r="D237">
        <v>1081336</v>
      </c>
      <c r="E237">
        <v>28613</v>
      </c>
      <c r="F237">
        <v>102217</v>
      </c>
      <c r="G237">
        <v>2506</v>
      </c>
      <c r="H237">
        <v>197454</v>
      </c>
      <c r="I237">
        <v>5032</v>
      </c>
      <c r="J237" s="2">
        <f t="shared" si="6"/>
        <v>358</v>
      </c>
      <c r="K237" s="2">
        <f>J237/P$1*Brasil!P$1</f>
        <v>1679.8217165821127</v>
      </c>
      <c r="L237" s="29">
        <f t="shared" si="7"/>
        <v>7.8498747846300239</v>
      </c>
    </row>
    <row r="238" spans="1:12">
      <c r="A238" s="1">
        <v>44129</v>
      </c>
      <c r="B238">
        <v>9253</v>
      </c>
      <c r="C238">
        <v>283</v>
      </c>
      <c r="D238">
        <v>1090589</v>
      </c>
      <c r="E238">
        <v>28896</v>
      </c>
      <c r="F238">
        <v>100909</v>
      </c>
      <c r="G238">
        <v>2629</v>
      </c>
      <c r="H238">
        <v>196383</v>
      </c>
      <c r="I238">
        <v>5028</v>
      </c>
      <c r="J238" s="2">
        <f t="shared" si="6"/>
        <v>375.57142857142856</v>
      </c>
      <c r="K238" s="2">
        <f>J238/P$1*Brasil!P$1</f>
        <v>1762.2710665979148</v>
      </c>
      <c r="L238" s="29">
        <f t="shared" si="7"/>
        <v>8.235163930084731</v>
      </c>
    </row>
    <row r="239" spans="1:12">
      <c r="A239" s="1">
        <v>44130</v>
      </c>
      <c r="B239">
        <v>11712</v>
      </c>
      <c r="C239">
        <v>405</v>
      </c>
      <c r="D239">
        <v>1102301</v>
      </c>
      <c r="E239">
        <v>29301</v>
      </c>
      <c r="F239">
        <v>99639</v>
      </c>
      <c r="G239">
        <v>2585</v>
      </c>
      <c r="H239">
        <v>198571</v>
      </c>
      <c r="I239">
        <v>5115</v>
      </c>
      <c r="J239" s="2">
        <f t="shared" si="6"/>
        <v>369.28571428571428</v>
      </c>
      <c r="K239" s="2">
        <f>J239/P$1*Brasil!P$1</f>
        <v>1732.776990169498</v>
      </c>
      <c r="L239" s="29">
        <f t="shared" si="7"/>
        <v>8.0973369187025597</v>
      </c>
    </row>
    <row r="240" spans="1:12">
      <c r="A240" s="1">
        <v>44131</v>
      </c>
      <c r="B240">
        <v>14308</v>
      </c>
      <c r="C240">
        <v>429</v>
      </c>
      <c r="D240">
        <v>1116609</v>
      </c>
      <c r="E240">
        <v>29730</v>
      </c>
      <c r="F240">
        <v>97610</v>
      </c>
      <c r="G240">
        <v>2630</v>
      </c>
      <c r="H240">
        <v>199574</v>
      </c>
      <c r="I240">
        <v>5158</v>
      </c>
      <c r="J240" s="2">
        <f t="shared" si="6"/>
        <v>375.71428571428572</v>
      </c>
      <c r="K240" s="2">
        <f>J240/P$1*Brasil!P$1</f>
        <v>1762.9413865167423</v>
      </c>
      <c r="L240" s="29">
        <f t="shared" si="7"/>
        <v>8.2382963621615968</v>
      </c>
    </row>
    <row r="241" spans="1:12">
      <c r="A241" s="1">
        <v>44132</v>
      </c>
      <c r="B241">
        <v>13924</v>
      </c>
      <c r="C241">
        <v>341</v>
      </c>
      <c r="D241">
        <v>1130533</v>
      </c>
      <c r="E241">
        <v>30071</v>
      </c>
      <c r="F241">
        <v>93208</v>
      </c>
      <c r="G241">
        <v>2552</v>
      </c>
      <c r="H241">
        <v>198566</v>
      </c>
      <c r="I241">
        <v>5150</v>
      </c>
      <c r="J241" s="2">
        <f t="shared" si="6"/>
        <v>364.57142857142856</v>
      </c>
      <c r="K241" s="2">
        <f>J241/P$1*Brasil!P$1</f>
        <v>1710.6564328481847</v>
      </c>
      <c r="L241" s="29">
        <f t="shared" si="7"/>
        <v>7.9939666601659294</v>
      </c>
    </row>
    <row r="242" spans="1:12">
      <c r="A242" s="1">
        <v>44133</v>
      </c>
      <c r="B242">
        <v>13267</v>
      </c>
      <c r="C242">
        <v>371</v>
      </c>
      <c r="D242">
        <v>1143800</v>
      </c>
      <c r="E242">
        <v>30442</v>
      </c>
      <c r="F242">
        <v>90150</v>
      </c>
      <c r="G242">
        <v>2485</v>
      </c>
      <c r="H242">
        <v>194737</v>
      </c>
      <c r="I242">
        <v>5100</v>
      </c>
      <c r="J242" s="2">
        <f t="shared" si="6"/>
        <v>355</v>
      </c>
      <c r="K242" s="2">
        <f>J242/P$1*Brasil!P$1</f>
        <v>1665.7449982867322</v>
      </c>
      <c r="L242" s="29">
        <f t="shared" si="7"/>
        <v>7.7840937110158066</v>
      </c>
    </row>
    <row r="243" spans="1:12">
      <c r="A243" s="1">
        <v>44134</v>
      </c>
      <c r="B243">
        <v>13379</v>
      </c>
      <c r="C243">
        <v>350</v>
      </c>
      <c r="D243">
        <v>1157179</v>
      </c>
      <c r="E243">
        <v>30792</v>
      </c>
      <c r="F243">
        <v>87811</v>
      </c>
      <c r="G243">
        <v>2454</v>
      </c>
      <c r="H243">
        <v>191570</v>
      </c>
      <c r="I243">
        <v>5069</v>
      </c>
      <c r="J243" s="2">
        <f t="shared" si="6"/>
        <v>350.57142857142856</v>
      </c>
      <c r="K243" s="2">
        <f>J243/P$1*Brasil!P$1</f>
        <v>1644.9650808030747</v>
      </c>
      <c r="L243" s="29">
        <f t="shared" si="7"/>
        <v>7.6869883166329132</v>
      </c>
    </row>
    <row r="244" spans="1:12">
      <c r="A244" s="1">
        <v>44135</v>
      </c>
      <c r="B244">
        <v>9745</v>
      </c>
      <c r="C244">
        <v>210</v>
      </c>
      <c r="D244">
        <v>1166924</v>
      </c>
      <c r="E244">
        <v>31002</v>
      </c>
      <c r="F244">
        <v>85588</v>
      </c>
      <c r="G244">
        <v>2389</v>
      </c>
      <c r="H244">
        <v>187805</v>
      </c>
      <c r="I244">
        <v>4895</v>
      </c>
      <c r="J244" s="2">
        <f t="shared" si="6"/>
        <v>341.28571428571428</v>
      </c>
      <c r="K244" s="2">
        <f>J244/P$1*Brasil!P$1</f>
        <v>1601.3942860792768</v>
      </c>
      <c r="L244" s="29">
        <f t="shared" si="7"/>
        <v>7.4833802316365237</v>
      </c>
    </row>
    <row r="245" spans="1:12">
      <c r="A245" s="1">
        <v>44136</v>
      </c>
      <c r="B245">
        <v>6609</v>
      </c>
      <c r="C245">
        <v>138</v>
      </c>
      <c r="D245">
        <v>1173533</v>
      </c>
      <c r="E245">
        <v>31140</v>
      </c>
      <c r="F245">
        <v>82944</v>
      </c>
      <c r="G245">
        <v>2244</v>
      </c>
      <c r="H245">
        <v>183853</v>
      </c>
      <c r="I245">
        <v>4873</v>
      </c>
      <c r="J245" s="2">
        <f t="shared" si="6"/>
        <v>320.57142857142856</v>
      </c>
      <c r="K245" s="2">
        <f>J245/P$1*Brasil!P$1</f>
        <v>1504.1978978492662</v>
      </c>
      <c r="L245" s="29">
        <f t="shared" si="7"/>
        <v>7.0291775804907317</v>
      </c>
    </row>
    <row r="246" spans="1:12">
      <c r="A246" s="1">
        <v>44137</v>
      </c>
      <c r="B246">
        <v>9598</v>
      </c>
      <c r="C246">
        <v>483</v>
      </c>
      <c r="D246">
        <v>1183131</v>
      </c>
      <c r="E246">
        <v>31623</v>
      </c>
      <c r="F246">
        <v>80830</v>
      </c>
      <c r="G246">
        <v>2322</v>
      </c>
      <c r="H246">
        <v>180469</v>
      </c>
      <c r="I246">
        <v>4907</v>
      </c>
      <c r="J246" s="2">
        <f t="shared" si="6"/>
        <v>331.71428571428572</v>
      </c>
      <c r="K246" s="2">
        <f>J246/P$1*Brasil!P$1</f>
        <v>1556.4828515178235</v>
      </c>
      <c r="L246" s="29">
        <f t="shared" si="7"/>
        <v>7.2735072824863991</v>
      </c>
    </row>
    <row r="247" spans="1:12">
      <c r="A247" s="1">
        <v>44138</v>
      </c>
      <c r="B247">
        <v>12145</v>
      </c>
      <c r="C247">
        <v>429</v>
      </c>
      <c r="D247">
        <v>1195276</v>
      </c>
      <c r="E247">
        <v>32052</v>
      </c>
      <c r="F247">
        <v>78667</v>
      </c>
      <c r="G247">
        <v>2322</v>
      </c>
      <c r="H247">
        <v>176277</v>
      </c>
      <c r="I247">
        <v>4952</v>
      </c>
      <c r="J247" s="2">
        <f t="shared" si="6"/>
        <v>331.71428571428572</v>
      </c>
      <c r="K247" s="2">
        <f>J247/P$1*Brasil!P$1</f>
        <v>1556.4828515178235</v>
      </c>
      <c r="L247" s="29">
        <f t="shared" si="7"/>
        <v>7.2735072824863991</v>
      </c>
    </row>
    <row r="248" spans="1:12">
      <c r="A248" s="1">
        <v>44139</v>
      </c>
      <c r="B248">
        <v>10652</v>
      </c>
      <c r="C248">
        <v>468</v>
      </c>
      <c r="D248">
        <v>1205928</v>
      </c>
      <c r="E248">
        <v>32520</v>
      </c>
      <c r="F248">
        <v>75395</v>
      </c>
      <c r="G248">
        <v>2449</v>
      </c>
      <c r="H248">
        <v>168603</v>
      </c>
      <c r="I248">
        <v>5001</v>
      </c>
      <c r="J248" s="2">
        <f t="shared" si="6"/>
        <v>349.85714285714283</v>
      </c>
      <c r="K248" s="2">
        <f>J248/P$1*Brasil!P$1</f>
        <v>1641.613481208936</v>
      </c>
      <c r="L248" s="29">
        <f t="shared" si="7"/>
        <v>7.6713261562485746</v>
      </c>
    </row>
    <row r="249" spans="1:12">
      <c r="A249" s="1">
        <v>44140</v>
      </c>
      <c r="B249">
        <v>11100</v>
      </c>
      <c r="C249">
        <v>246</v>
      </c>
      <c r="D249">
        <v>1217028</v>
      </c>
      <c r="E249">
        <v>32766</v>
      </c>
      <c r="F249">
        <v>73228</v>
      </c>
      <c r="G249">
        <v>2324</v>
      </c>
      <c r="H249">
        <v>163378</v>
      </c>
      <c r="I249">
        <v>4809</v>
      </c>
      <c r="J249" s="2">
        <f t="shared" si="6"/>
        <v>332</v>
      </c>
      <c r="K249" s="2">
        <f>J249/P$1*Brasil!P$1</f>
        <v>1557.8234913554788</v>
      </c>
      <c r="L249" s="29">
        <f t="shared" si="7"/>
        <v>7.2797721466401342</v>
      </c>
    </row>
    <row r="250" spans="1:12">
      <c r="A250" s="1">
        <v>44141</v>
      </c>
      <c r="B250">
        <v>11786</v>
      </c>
      <c r="C250">
        <v>370</v>
      </c>
      <c r="D250">
        <v>1228814</v>
      </c>
      <c r="E250">
        <v>33136</v>
      </c>
      <c r="F250">
        <v>71635</v>
      </c>
      <c r="G250">
        <v>2344</v>
      </c>
      <c r="H250">
        <v>159446</v>
      </c>
      <c r="I250">
        <v>4798</v>
      </c>
      <c r="J250" s="2">
        <f t="shared" si="6"/>
        <v>334.85714285714283</v>
      </c>
      <c r="K250" s="2">
        <f>J250/P$1*Brasil!P$1</f>
        <v>1571.2298897320318</v>
      </c>
      <c r="L250" s="29">
        <f t="shared" si="7"/>
        <v>7.3424207881774839</v>
      </c>
    </row>
    <row r="251" spans="1:12">
      <c r="A251" s="1">
        <v>44142</v>
      </c>
      <c r="B251">
        <v>8037</v>
      </c>
      <c r="C251">
        <v>212</v>
      </c>
      <c r="D251">
        <v>1236851</v>
      </c>
      <c r="E251">
        <v>33348</v>
      </c>
      <c r="F251">
        <v>69927</v>
      </c>
      <c r="G251">
        <v>2346</v>
      </c>
      <c r="H251">
        <v>155515</v>
      </c>
      <c r="I251">
        <v>4735</v>
      </c>
      <c r="J251" s="2">
        <f t="shared" si="6"/>
        <v>335.14285714285717</v>
      </c>
      <c r="K251" s="2">
        <f>J251/P$1*Brasil!P$1</f>
        <v>1572.5705295696876</v>
      </c>
      <c r="L251" s="29">
        <f t="shared" si="7"/>
        <v>7.3486856523312198</v>
      </c>
    </row>
    <row r="252" spans="1:12">
      <c r="A252" s="1">
        <v>44143</v>
      </c>
      <c r="B252">
        <v>5331</v>
      </c>
      <c r="C252">
        <v>212</v>
      </c>
      <c r="D252">
        <v>1242182</v>
      </c>
      <c r="E252">
        <v>33560</v>
      </c>
      <c r="F252">
        <v>68649</v>
      </c>
      <c r="G252">
        <v>2420</v>
      </c>
      <c r="H252">
        <v>151593</v>
      </c>
      <c r="I252">
        <v>4664</v>
      </c>
      <c r="J252" s="2">
        <f t="shared" si="6"/>
        <v>345.71428571428572</v>
      </c>
      <c r="K252" s="2">
        <f>J252/P$1*Brasil!P$1</f>
        <v>1622.1742035629343</v>
      </c>
      <c r="L252" s="29">
        <f t="shared" si="7"/>
        <v>7.5804856260194171</v>
      </c>
    </row>
    <row r="253" spans="1:12">
      <c r="A253" s="1">
        <v>44144</v>
      </c>
      <c r="B253">
        <v>8317</v>
      </c>
      <c r="C253">
        <v>347</v>
      </c>
      <c r="D253">
        <v>1250499</v>
      </c>
      <c r="E253">
        <v>33907</v>
      </c>
      <c r="F253">
        <v>67368</v>
      </c>
      <c r="G253">
        <v>2284</v>
      </c>
      <c r="H253">
        <v>148198</v>
      </c>
      <c r="I253">
        <v>4606</v>
      </c>
      <c r="J253" s="2">
        <f t="shared" si="6"/>
        <v>326.28571428571428</v>
      </c>
      <c r="K253" s="2">
        <f>J253/P$1*Brasil!P$1</f>
        <v>1531.0106946023725</v>
      </c>
      <c r="L253" s="29">
        <f t="shared" si="7"/>
        <v>7.1544748635654321</v>
      </c>
    </row>
    <row r="254" spans="1:12">
      <c r="A254" s="1">
        <v>44145</v>
      </c>
      <c r="B254">
        <v>11977</v>
      </c>
      <c r="C254">
        <v>276</v>
      </c>
      <c r="D254">
        <v>1262476</v>
      </c>
      <c r="E254">
        <v>34183</v>
      </c>
      <c r="F254">
        <v>67200</v>
      </c>
      <c r="G254">
        <v>2131</v>
      </c>
      <c r="H254">
        <v>145867</v>
      </c>
      <c r="I254">
        <v>4453</v>
      </c>
      <c r="J254" s="2">
        <f t="shared" si="6"/>
        <v>304.42857142857144</v>
      </c>
      <c r="K254" s="2">
        <f>J254/P$1*Brasil!P$1</f>
        <v>1428.4517470217409</v>
      </c>
      <c r="L254" s="29">
        <f t="shared" si="7"/>
        <v>6.6752127558047016</v>
      </c>
    </row>
    <row r="255" spans="1:12">
      <c r="A255" s="1">
        <v>44146</v>
      </c>
      <c r="B255">
        <v>10880</v>
      </c>
      <c r="C255">
        <v>348</v>
      </c>
      <c r="D255">
        <v>1273356</v>
      </c>
      <c r="E255">
        <v>34531</v>
      </c>
      <c r="F255">
        <v>67428</v>
      </c>
      <c r="G255">
        <v>2011</v>
      </c>
      <c r="H255">
        <v>142823</v>
      </c>
      <c r="I255">
        <v>4460</v>
      </c>
      <c r="J255" s="2">
        <f t="shared" si="6"/>
        <v>287.28571428571428</v>
      </c>
      <c r="K255" s="2">
        <f>J255/P$1*Brasil!P$1</f>
        <v>1348.0133567624218</v>
      </c>
      <c r="L255" s="29">
        <f t="shared" si="7"/>
        <v>6.299320906580598</v>
      </c>
    </row>
    <row r="256" spans="1:12">
      <c r="A256" s="1">
        <v>44147</v>
      </c>
      <c r="B256">
        <v>11163</v>
      </c>
      <c r="C256">
        <v>251</v>
      </c>
      <c r="D256">
        <v>1284519</v>
      </c>
      <c r="E256">
        <v>34782</v>
      </c>
      <c r="F256">
        <v>67491</v>
      </c>
      <c r="G256">
        <v>2016</v>
      </c>
      <c r="H256">
        <v>140719</v>
      </c>
      <c r="I256">
        <v>4340</v>
      </c>
      <c r="J256" s="2">
        <f t="shared" si="6"/>
        <v>288</v>
      </c>
      <c r="K256" s="2">
        <f>J256/P$1*Brasil!P$1</f>
        <v>1351.36495635656</v>
      </c>
      <c r="L256" s="29">
        <f t="shared" si="7"/>
        <v>6.3149830669649356</v>
      </c>
    </row>
    <row r="257" spans="1:12">
      <c r="A257" s="1">
        <v>44148</v>
      </c>
      <c r="B257">
        <v>11859</v>
      </c>
      <c r="C257">
        <v>263</v>
      </c>
      <c r="D257">
        <v>1296378</v>
      </c>
      <c r="E257">
        <v>35045</v>
      </c>
      <c r="F257">
        <v>67564</v>
      </c>
      <c r="G257">
        <v>1909</v>
      </c>
      <c r="H257">
        <v>139199</v>
      </c>
      <c r="I257">
        <v>4253</v>
      </c>
      <c r="J257" s="2">
        <f t="shared" si="6"/>
        <v>272.71428571428572</v>
      </c>
      <c r="K257" s="2">
        <f>J257/P$1*Brasil!P$1</f>
        <v>1279.6407250420004</v>
      </c>
      <c r="L257" s="29">
        <f t="shared" si="7"/>
        <v>5.9798128347401098</v>
      </c>
    </row>
    <row r="258" spans="1:12">
      <c r="A258" s="1">
        <v>44149</v>
      </c>
      <c r="B258">
        <v>8468</v>
      </c>
      <c r="C258">
        <v>262</v>
      </c>
      <c r="D258">
        <v>1304846</v>
      </c>
      <c r="E258">
        <v>35307</v>
      </c>
      <c r="F258">
        <v>67995</v>
      </c>
      <c r="G258">
        <v>1959</v>
      </c>
      <c r="H258">
        <v>137922</v>
      </c>
      <c r="I258">
        <v>4305</v>
      </c>
      <c r="J258" s="2">
        <f t="shared" si="6"/>
        <v>279.85714285714283</v>
      </c>
      <c r="K258" s="2">
        <f>J258/P$1*Brasil!P$1</f>
        <v>1313.1567209833834</v>
      </c>
      <c r="L258" s="29">
        <f t="shared" si="7"/>
        <v>6.1364344385834864</v>
      </c>
    </row>
    <row r="259" spans="1:12">
      <c r="A259" s="1">
        <v>44150</v>
      </c>
      <c r="B259">
        <v>5645</v>
      </c>
      <c r="C259">
        <v>129</v>
      </c>
      <c r="D259">
        <v>1310491</v>
      </c>
      <c r="E259">
        <v>35436</v>
      </c>
      <c r="F259">
        <v>68309</v>
      </c>
      <c r="G259">
        <v>1876</v>
      </c>
      <c r="H259">
        <v>136958</v>
      </c>
      <c r="I259">
        <v>4296</v>
      </c>
      <c r="J259" s="2">
        <f t="shared" si="6"/>
        <v>268</v>
      </c>
      <c r="K259" s="2">
        <f>J259/P$1*Brasil!P$1</f>
        <v>1257.5201677206878</v>
      </c>
      <c r="L259" s="29">
        <f t="shared" si="7"/>
        <v>5.8764425762034813</v>
      </c>
    </row>
    <row r="260" spans="1:12">
      <c r="A260" s="1">
        <v>44151</v>
      </c>
      <c r="B260">
        <v>7893</v>
      </c>
      <c r="C260">
        <v>291</v>
      </c>
      <c r="D260">
        <v>1318384</v>
      </c>
      <c r="E260">
        <v>35727</v>
      </c>
      <c r="F260">
        <v>67885</v>
      </c>
      <c r="G260">
        <v>1820</v>
      </c>
      <c r="H260">
        <v>135253</v>
      </c>
      <c r="I260">
        <v>4104</v>
      </c>
      <c r="J260" s="2">
        <f t="shared" si="6"/>
        <v>260</v>
      </c>
      <c r="K260" s="2">
        <f>J260/P$1*Brasil!P$1</f>
        <v>1219.9822522663389</v>
      </c>
      <c r="L260" s="29">
        <f t="shared" si="7"/>
        <v>5.7010263798989005</v>
      </c>
    </row>
    <row r="261" spans="1:12">
      <c r="A261" s="1">
        <v>44152</v>
      </c>
      <c r="B261">
        <v>10621</v>
      </c>
      <c r="C261">
        <v>379</v>
      </c>
      <c r="D261">
        <v>1329005</v>
      </c>
      <c r="E261">
        <v>36106</v>
      </c>
      <c r="F261">
        <v>66529</v>
      </c>
      <c r="G261">
        <v>1923</v>
      </c>
      <c r="H261">
        <v>133729</v>
      </c>
      <c r="I261">
        <v>4054</v>
      </c>
      <c r="J261" s="2">
        <f t="shared" si="6"/>
        <v>274.71428571428572</v>
      </c>
      <c r="K261" s="2">
        <f>J261/P$1*Brasil!P$1</f>
        <v>1289.0252039055879</v>
      </c>
      <c r="L261" s="29">
        <f t="shared" si="7"/>
        <v>6.0236668838162561</v>
      </c>
    </row>
    <row r="262" spans="1:12">
      <c r="A262" s="1">
        <v>44153</v>
      </c>
      <c r="B262">
        <v>10332</v>
      </c>
      <c r="C262">
        <v>241</v>
      </c>
      <c r="D262">
        <v>1339337</v>
      </c>
      <c r="E262">
        <v>36347</v>
      </c>
      <c r="F262">
        <v>65981</v>
      </c>
      <c r="G262">
        <v>1816</v>
      </c>
      <c r="H262">
        <v>133409</v>
      </c>
      <c r="I262">
        <v>3827</v>
      </c>
      <c r="J262" s="2">
        <f t="shared" si="6"/>
        <v>259.42857142857144</v>
      </c>
      <c r="K262" s="2">
        <f>J262/P$1*Brasil!P$1</f>
        <v>1217.3009725910283</v>
      </c>
      <c r="L262" s="29">
        <f t="shared" si="7"/>
        <v>5.6884966515914304</v>
      </c>
    </row>
    <row r="263" spans="1:12">
      <c r="A263" s="1">
        <v>44154</v>
      </c>
      <c r="B263">
        <v>10097</v>
      </c>
      <c r="C263">
        <v>185</v>
      </c>
      <c r="D263">
        <v>1349434</v>
      </c>
      <c r="E263">
        <v>36532</v>
      </c>
      <c r="F263">
        <v>64915</v>
      </c>
      <c r="G263">
        <v>1750</v>
      </c>
      <c r="H263">
        <v>132406</v>
      </c>
      <c r="I263">
        <v>3766</v>
      </c>
      <c r="J263" s="2">
        <f t="shared" si="6"/>
        <v>250</v>
      </c>
      <c r="K263" s="2">
        <f>J263/P$1*Brasil!P$1</f>
        <v>1173.0598579484029</v>
      </c>
      <c r="L263" s="29">
        <f t="shared" si="7"/>
        <v>5.4817561345181733</v>
      </c>
    </row>
    <row r="264" spans="1:12">
      <c r="A264" s="1">
        <v>44155</v>
      </c>
      <c r="B264">
        <v>9608</v>
      </c>
      <c r="C264">
        <v>258</v>
      </c>
      <c r="D264">
        <v>1359042</v>
      </c>
      <c r="E264">
        <v>36790</v>
      </c>
      <c r="F264">
        <v>62664</v>
      </c>
      <c r="G264">
        <v>1745</v>
      </c>
      <c r="H264">
        <v>130228</v>
      </c>
      <c r="I264">
        <v>3654</v>
      </c>
      <c r="J264" s="2">
        <f t="shared" ref="J264:J327" si="8">AVERAGE(C258:C264)</f>
        <v>249.28571428571428</v>
      </c>
      <c r="K264" s="2">
        <f>J264/P$1*Brasil!P$1</f>
        <v>1169.7082583542644</v>
      </c>
      <c r="L264" s="29">
        <f t="shared" ref="L264:L327" si="9">J264/P$1*1000000</f>
        <v>5.4660939741338348</v>
      </c>
    </row>
    <row r="265" spans="1:12">
      <c r="A265" s="1">
        <v>44156</v>
      </c>
      <c r="B265">
        <v>7140</v>
      </c>
      <c r="C265">
        <v>112</v>
      </c>
      <c r="D265">
        <v>1366182</v>
      </c>
      <c r="E265">
        <v>36902</v>
      </c>
      <c r="F265">
        <v>61336</v>
      </c>
      <c r="G265">
        <v>1595</v>
      </c>
      <c r="H265">
        <v>129331</v>
      </c>
      <c r="I265">
        <v>3554</v>
      </c>
      <c r="J265" s="2">
        <f t="shared" si="8"/>
        <v>227.85714285714286</v>
      </c>
      <c r="K265" s="2">
        <f>J265/P$1*Brasil!P$1</f>
        <v>1069.1602705301157</v>
      </c>
      <c r="L265" s="29">
        <f t="shared" si="9"/>
        <v>4.996229162603707</v>
      </c>
    </row>
    <row r="266" spans="1:12">
      <c r="A266" s="1">
        <v>44157</v>
      </c>
      <c r="B266">
        <v>4184</v>
      </c>
      <c r="C266">
        <v>100</v>
      </c>
      <c r="D266">
        <v>1370366</v>
      </c>
      <c r="E266">
        <v>37002</v>
      </c>
      <c r="F266">
        <v>59875</v>
      </c>
      <c r="G266">
        <v>1566</v>
      </c>
      <c r="H266">
        <v>128184</v>
      </c>
      <c r="I266">
        <v>3442</v>
      </c>
      <c r="J266" s="2">
        <f t="shared" si="8"/>
        <v>223.71428571428572</v>
      </c>
      <c r="K266" s="2">
        <f>J266/P$1*Brasil!P$1</f>
        <v>1049.7209928841137</v>
      </c>
      <c r="L266" s="29">
        <f t="shared" si="9"/>
        <v>4.9053886323745486</v>
      </c>
    </row>
    <row r="267" spans="1:12">
      <c r="A267" s="1">
        <v>44158</v>
      </c>
      <c r="B267">
        <v>4265</v>
      </c>
      <c r="C267">
        <v>120</v>
      </c>
      <c r="D267">
        <v>1374631</v>
      </c>
      <c r="E267">
        <v>37122</v>
      </c>
      <c r="F267">
        <v>56247</v>
      </c>
      <c r="G267">
        <v>1395</v>
      </c>
      <c r="H267">
        <v>124132</v>
      </c>
      <c r="I267">
        <v>3215</v>
      </c>
      <c r="J267" s="2">
        <f t="shared" si="8"/>
        <v>199.28571428571428</v>
      </c>
      <c r="K267" s="2">
        <f>J267/P$1*Brasil!P$1</f>
        <v>935.09628676458385</v>
      </c>
      <c r="L267" s="29">
        <f t="shared" si="9"/>
        <v>4.3697427472302008</v>
      </c>
    </row>
    <row r="268" spans="1:12">
      <c r="A268" s="1">
        <v>44159</v>
      </c>
      <c r="B268">
        <v>7164</v>
      </c>
      <c r="C268">
        <v>310</v>
      </c>
      <c r="D268">
        <v>1381795</v>
      </c>
      <c r="E268">
        <v>37432</v>
      </c>
      <c r="F268">
        <v>52790</v>
      </c>
      <c r="G268">
        <v>1326</v>
      </c>
      <c r="H268">
        <v>119319</v>
      </c>
      <c r="I268">
        <v>3249</v>
      </c>
      <c r="J268" s="2">
        <f t="shared" si="8"/>
        <v>189.42857142857142</v>
      </c>
      <c r="K268" s="2">
        <f>J268/P$1*Brasil!P$1</f>
        <v>888.8442123654753</v>
      </c>
      <c r="L268" s="29">
        <f t="shared" si="9"/>
        <v>4.1536049339263412</v>
      </c>
    </row>
    <row r="269" spans="1:12">
      <c r="A269" s="1">
        <v>44160</v>
      </c>
      <c r="B269">
        <v>8593</v>
      </c>
      <c r="C269">
        <v>282</v>
      </c>
      <c r="D269">
        <v>1390388</v>
      </c>
      <c r="E269">
        <v>37714</v>
      </c>
      <c r="F269">
        <v>51051</v>
      </c>
      <c r="G269">
        <v>1367</v>
      </c>
      <c r="H269">
        <v>117032</v>
      </c>
      <c r="I269">
        <v>3183</v>
      </c>
      <c r="J269" s="2">
        <f t="shared" si="8"/>
        <v>195.28571428571428</v>
      </c>
      <c r="K269" s="2">
        <f>J269/P$1*Brasil!P$1</f>
        <v>916.32732903740941</v>
      </c>
      <c r="L269" s="29">
        <f t="shared" si="9"/>
        <v>4.28203464907791</v>
      </c>
    </row>
    <row r="270" spans="1:12">
      <c r="A270" s="1">
        <v>44161</v>
      </c>
      <c r="B270">
        <v>9043</v>
      </c>
      <c r="C270">
        <v>227</v>
      </c>
      <c r="D270">
        <v>1399431</v>
      </c>
      <c r="E270">
        <v>37941</v>
      </c>
      <c r="F270">
        <v>49997</v>
      </c>
      <c r="G270">
        <v>1409</v>
      </c>
      <c r="H270">
        <v>114912</v>
      </c>
      <c r="I270">
        <v>3159</v>
      </c>
      <c r="J270" s="2">
        <f t="shared" si="8"/>
        <v>201.28571428571428</v>
      </c>
      <c r="K270" s="2">
        <f>J270/P$1*Brasil!P$1</f>
        <v>944.48076562817107</v>
      </c>
      <c r="L270" s="29">
        <f t="shared" si="9"/>
        <v>4.4135967963063454</v>
      </c>
    </row>
    <row r="271" spans="1:12">
      <c r="A271" s="1">
        <v>44162</v>
      </c>
      <c r="B271">
        <v>7846</v>
      </c>
      <c r="C271">
        <v>275</v>
      </c>
      <c r="D271">
        <v>1407277</v>
      </c>
      <c r="E271">
        <v>38216</v>
      </c>
      <c r="F271">
        <v>48235</v>
      </c>
      <c r="G271">
        <v>1426</v>
      </c>
      <c r="H271">
        <v>110899</v>
      </c>
      <c r="I271">
        <v>3171</v>
      </c>
      <c r="J271" s="2">
        <f t="shared" si="8"/>
        <v>203.71428571428572</v>
      </c>
      <c r="K271" s="2">
        <f>J271/P$1*Brasil!P$1</f>
        <v>955.87620424824138</v>
      </c>
      <c r="L271" s="29">
        <f t="shared" si="9"/>
        <v>4.4668481416130943</v>
      </c>
    </row>
    <row r="272" spans="1:12">
      <c r="A272" s="1">
        <v>44163</v>
      </c>
      <c r="B272">
        <v>6098</v>
      </c>
      <c r="C272">
        <v>106</v>
      </c>
      <c r="D272">
        <v>1413375</v>
      </c>
      <c r="E272">
        <v>38322</v>
      </c>
      <c r="F272">
        <v>47193</v>
      </c>
      <c r="G272">
        <v>1420</v>
      </c>
      <c r="H272">
        <v>108529</v>
      </c>
      <c r="I272">
        <v>3015</v>
      </c>
      <c r="J272" s="2">
        <f t="shared" si="8"/>
        <v>202.85714285714286</v>
      </c>
      <c r="K272" s="2">
        <f>J272/P$1*Brasil!P$1</f>
        <v>951.85428473527531</v>
      </c>
      <c r="L272" s="29">
        <f t="shared" si="9"/>
        <v>4.4480535491518891</v>
      </c>
    </row>
    <row r="273" spans="1:12">
      <c r="A273" s="1">
        <v>44164</v>
      </c>
      <c r="B273">
        <v>5432</v>
      </c>
      <c r="C273">
        <v>151</v>
      </c>
      <c r="D273">
        <v>1418807</v>
      </c>
      <c r="E273">
        <v>38473</v>
      </c>
      <c r="F273">
        <v>48441</v>
      </c>
      <c r="G273">
        <v>1471</v>
      </c>
      <c r="H273">
        <v>108316</v>
      </c>
      <c r="I273">
        <v>3037</v>
      </c>
      <c r="J273" s="2">
        <f t="shared" si="8"/>
        <v>210.14285714285714</v>
      </c>
      <c r="K273" s="2">
        <f>J273/P$1*Brasil!P$1</f>
        <v>986.04060059548601</v>
      </c>
      <c r="L273" s="29">
        <f t="shared" si="9"/>
        <v>4.6078075850721332</v>
      </c>
    </row>
    <row r="274" spans="1:12">
      <c r="A274" s="1">
        <v>44165</v>
      </c>
      <c r="B274">
        <v>5726</v>
      </c>
      <c r="C274">
        <v>257</v>
      </c>
      <c r="D274">
        <v>1424533</v>
      </c>
      <c r="E274">
        <v>38730</v>
      </c>
      <c r="F274">
        <v>49902</v>
      </c>
      <c r="G274">
        <v>1608</v>
      </c>
      <c r="H274">
        <v>106149</v>
      </c>
      <c r="I274">
        <v>3003</v>
      </c>
      <c r="J274" s="2">
        <f t="shared" si="8"/>
        <v>229.71428571428572</v>
      </c>
      <c r="K274" s="2">
        <f>J274/P$1*Brasil!P$1</f>
        <v>1077.8744294748753</v>
      </c>
      <c r="L274" s="29">
        <f t="shared" si="9"/>
        <v>5.0369507796029849</v>
      </c>
    </row>
    <row r="275" spans="1:12">
      <c r="A275" s="1">
        <v>44166</v>
      </c>
      <c r="B275">
        <v>8037</v>
      </c>
      <c r="C275">
        <v>198</v>
      </c>
      <c r="D275">
        <v>1432570</v>
      </c>
      <c r="E275">
        <v>38928</v>
      </c>
      <c r="F275">
        <v>50775</v>
      </c>
      <c r="G275">
        <v>1496</v>
      </c>
      <c r="H275">
        <v>103565</v>
      </c>
      <c r="I275">
        <v>2822</v>
      </c>
      <c r="J275" s="2">
        <f t="shared" si="8"/>
        <v>213.71428571428572</v>
      </c>
      <c r="K275" s="2">
        <f>J275/P$1*Brasil!P$1</f>
        <v>1002.7985985661775</v>
      </c>
      <c r="L275" s="29">
        <f t="shared" si="9"/>
        <v>4.6861183869938214</v>
      </c>
    </row>
    <row r="276" spans="1:12">
      <c r="A276" s="1">
        <v>44167</v>
      </c>
      <c r="B276">
        <v>7533</v>
      </c>
      <c r="C276">
        <v>228</v>
      </c>
      <c r="D276">
        <v>1440103</v>
      </c>
      <c r="E276">
        <v>39156</v>
      </c>
      <c r="F276">
        <v>49715</v>
      </c>
      <c r="G276">
        <v>1442</v>
      </c>
      <c r="H276">
        <v>100766</v>
      </c>
      <c r="I276">
        <v>2809</v>
      </c>
      <c r="J276" s="2">
        <f t="shared" si="8"/>
        <v>206</v>
      </c>
      <c r="K276" s="2">
        <f>J276/P$1*Brasil!P$1</f>
        <v>966.60132294948392</v>
      </c>
      <c r="L276" s="29">
        <f t="shared" si="9"/>
        <v>4.5169670548429748</v>
      </c>
    </row>
    <row r="277" spans="1:12">
      <c r="A277" s="1">
        <v>44168</v>
      </c>
      <c r="B277">
        <v>7629</v>
      </c>
      <c r="C277">
        <v>149</v>
      </c>
      <c r="D277">
        <v>1447732</v>
      </c>
      <c r="E277">
        <v>39305</v>
      </c>
      <c r="F277">
        <v>48301</v>
      </c>
      <c r="G277">
        <v>1364</v>
      </c>
      <c r="H277">
        <v>98298</v>
      </c>
      <c r="I277">
        <v>2773</v>
      </c>
      <c r="J277" s="2">
        <f t="shared" si="8"/>
        <v>194.85714285714286</v>
      </c>
      <c r="K277" s="2">
        <f>J277/P$1*Brasil!P$1</f>
        <v>914.31636928092655</v>
      </c>
      <c r="L277" s="29">
        <f t="shared" si="9"/>
        <v>4.2726373528473074</v>
      </c>
    </row>
    <row r="278" spans="1:12">
      <c r="A278" s="1">
        <v>44169</v>
      </c>
      <c r="B278">
        <v>6899</v>
      </c>
      <c r="C278">
        <v>207</v>
      </c>
      <c r="D278">
        <v>1454631</v>
      </c>
      <c r="E278">
        <v>39512</v>
      </c>
      <c r="F278">
        <v>47354</v>
      </c>
      <c r="G278">
        <v>1296</v>
      </c>
      <c r="H278">
        <v>95589</v>
      </c>
      <c r="I278">
        <v>2722</v>
      </c>
      <c r="J278" s="2">
        <f t="shared" si="8"/>
        <v>185.14285714285714</v>
      </c>
      <c r="K278" s="2">
        <f>J278/P$1*Brasil!P$1</f>
        <v>868.73461480064566</v>
      </c>
      <c r="L278" s="29">
        <f t="shared" si="9"/>
        <v>4.0596319716203153</v>
      </c>
    </row>
    <row r="279" spans="1:12">
      <c r="A279" s="1">
        <v>44170</v>
      </c>
      <c r="B279">
        <v>5201</v>
      </c>
      <c r="C279">
        <v>120</v>
      </c>
      <c r="D279">
        <v>1459832</v>
      </c>
      <c r="E279">
        <v>39632</v>
      </c>
      <c r="F279">
        <v>46457</v>
      </c>
      <c r="G279">
        <v>1310</v>
      </c>
      <c r="H279">
        <v>93650</v>
      </c>
      <c r="I279">
        <v>2730</v>
      </c>
      <c r="J279" s="2">
        <f t="shared" si="8"/>
        <v>187.14285714285714</v>
      </c>
      <c r="K279" s="2">
        <f>J279/P$1*Brasil!P$1</f>
        <v>878.11909366423299</v>
      </c>
      <c r="L279" s="29">
        <f t="shared" si="9"/>
        <v>4.1034860206964616</v>
      </c>
    </row>
    <row r="280" spans="1:12">
      <c r="A280" s="1">
        <v>44171</v>
      </c>
      <c r="B280">
        <v>3278</v>
      </c>
      <c r="C280">
        <v>138</v>
      </c>
      <c r="D280">
        <v>1463110</v>
      </c>
      <c r="E280">
        <v>39770</v>
      </c>
      <c r="F280">
        <v>44303</v>
      </c>
      <c r="G280">
        <v>1297</v>
      </c>
      <c r="H280">
        <v>92744</v>
      </c>
      <c r="I280">
        <v>2768</v>
      </c>
      <c r="J280" s="2">
        <f t="shared" si="8"/>
        <v>185.28571428571428</v>
      </c>
      <c r="K280" s="2">
        <f>J280/P$1*Brasil!P$1</f>
        <v>869.4049347194732</v>
      </c>
      <c r="L280" s="29">
        <f t="shared" si="9"/>
        <v>4.0627644036971828</v>
      </c>
    </row>
    <row r="281" spans="1:12">
      <c r="A281" s="1">
        <v>44172</v>
      </c>
      <c r="B281">
        <v>3199</v>
      </c>
      <c r="C281">
        <v>118</v>
      </c>
      <c r="D281">
        <v>1466309</v>
      </c>
      <c r="E281">
        <v>39888</v>
      </c>
      <c r="F281">
        <v>41776</v>
      </c>
      <c r="G281">
        <v>1158</v>
      </c>
      <c r="H281">
        <v>91678</v>
      </c>
      <c r="I281">
        <v>2766</v>
      </c>
      <c r="J281" s="2">
        <f t="shared" si="8"/>
        <v>165.42857142857142</v>
      </c>
      <c r="K281" s="2">
        <f>J281/P$1*Brasil!P$1</f>
        <v>776.23046600242878</v>
      </c>
      <c r="L281" s="29">
        <f t="shared" si="9"/>
        <v>3.627356345012597</v>
      </c>
    </row>
    <row r="282" spans="1:12">
      <c r="A282" s="1">
        <v>44173</v>
      </c>
      <c r="B282">
        <v>3610</v>
      </c>
      <c r="C282">
        <v>121</v>
      </c>
      <c r="D282">
        <v>1469919</v>
      </c>
      <c r="E282">
        <v>40009</v>
      </c>
      <c r="F282">
        <v>37349</v>
      </c>
      <c r="G282">
        <v>1081</v>
      </c>
      <c r="H282">
        <v>88124</v>
      </c>
      <c r="I282">
        <v>2577</v>
      </c>
      <c r="J282" s="2">
        <f t="shared" si="8"/>
        <v>154.42857142857142</v>
      </c>
      <c r="K282" s="2">
        <f>J282/P$1*Brasil!P$1</f>
        <v>724.61583225269908</v>
      </c>
      <c r="L282" s="29">
        <f t="shared" si="9"/>
        <v>3.3861590750937971</v>
      </c>
    </row>
    <row r="283" spans="1:12">
      <c r="A283" s="1">
        <v>44174</v>
      </c>
      <c r="B283">
        <v>5303</v>
      </c>
      <c r="C283">
        <v>213</v>
      </c>
      <c r="D283">
        <v>1475222</v>
      </c>
      <c r="E283">
        <v>40222</v>
      </c>
      <c r="F283">
        <v>35119</v>
      </c>
      <c r="G283">
        <v>1066</v>
      </c>
      <c r="H283">
        <v>84834</v>
      </c>
      <c r="I283">
        <v>2508</v>
      </c>
      <c r="J283" s="2">
        <f t="shared" si="8"/>
        <v>152.28571428571428</v>
      </c>
      <c r="K283" s="2">
        <f>J283/P$1*Brasil!P$1</f>
        <v>714.5610334702842</v>
      </c>
      <c r="L283" s="29">
        <f t="shared" si="9"/>
        <v>3.3391725939407846</v>
      </c>
    </row>
    <row r="284" spans="1:12">
      <c r="A284" s="1">
        <v>44175</v>
      </c>
      <c r="B284">
        <v>6994</v>
      </c>
      <c r="C284">
        <v>209</v>
      </c>
      <c r="D284">
        <v>1482216</v>
      </c>
      <c r="E284">
        <v>40431</v>
      </c>
      <c r="F284">
        <v>34484</v>
      </c>
      <c r="G284">
        <v>1126</v>
      </c>
      <c r="H284">
        <v>82785</v>
      </c>
      <c r="I284">
        <v>2490</v>
      </c>
      <c r="J284" s="2">
        <f t="shared" si="8"/>
        <v>160.85714285714286</v>
      </c>
      <c r="K284" s="2">
        <f>J284/P$1*Brasil!P$1</f>
        <v>754.78022859994371</v>
      </c>
      <c r="L284" s="29">
        <f t="shared" si="9"/>
        <v>3.527118518552836</v>
      </c>
    </row>
    <row r="285" spans="1:12">
      <c r="A285" s="1">
        <v>44176</v>
      </c>
      <c r="B285">
        <v>7112</v>
      </c>
      <c r="C285">
        <v>175</v>
      </c>
      <c r="D285">
        <v>1489328</v>
      </c>
      <c r="E285">
        <v>40606</v>
      </c>
      <c r="F285">
        <v>34697</v>
      </c>
      <c r="G285">
        <v>1094</v>
      </c>
      <c r="H285">
        <v>82051</v>
      </c>
      <c r="I285">
        <v>2390</v>
      </c>
      <c r="J285" s="2">
        <f t="shared" si="8"/>
        <v>156.28571428571428</v>
      </c>
      <c r="K285" s="2">
        <f>J285/P$1*Brasil!P$1</f>
        <v>733.32999119745864</v>
      </c>
      <c r="L285" s="29">
        <f t="shared" si="9"/>
        <v>3.426880692093075</v>
      </c>
    </row>
    <row r="286" spans="1:12">
      <c r="A286" s="1">
        <v>44177</v>
      </c>
      <c r="B286">
        <v>5274</v>
      </c>
      <c r="C286">
        <v>62</v>
      </c>
      <c r="D286">
        <v>1494602</v>
      </c>
      <c r="E286">
        <v>40668</v>
      </c>
      <c r="F286">
        <v>34770</v>
      </c>
      <c r="G286">
        <v>1036</v>
      </c>
      <c r="H286">
        <v>81227</v>
      </c>
      <c r="I286">
        <v>2346</v>
      </c>
      <c r="J286" s="2">
        <f t="shared" si="8"/>
        <v>148</v>
      </c>
      <c r="K286" s="2">
        <f>J286/P$1*Brasil!P$1</f>
        <v>694.45143590545445</v>
      </c>
      <c r="L286" s="29">
        <f t="shared" si="9"/>
        <v>3.2451996316347587</v>
      </c>
    </row>
    <row r="287" spans="1:12">
      <c r="A287" s="1">
        <v>44178</v>
      </c>
      <c r="B287">
        <v>3558</v>
      </c>
      <c r="C287">
        <v>98</v>
      </c>
      <c r="D287">
        <v>1498160</v>
      </c>
      <c r="E287">
        <v>40766</v>
      </c>
      <c r="F287">
        <v>35050</v>
      </c>
      <c r="G287">
        <v>996</v>
      </c>
      <c r="H287">
        <v>79353</v>
      </c>
      <c r="I287">
        <v>2293</v>
      </c>
      <c r="J287" s="2">
        <f t="shared" si="8"/>
        <v>142.28571428571428</v>
      </c>
      <c r="K287" s="2">
        <f>J287/P$1*Brasil!P$1</f>
        <v>667.63863915234811</v>
      </c>
      <c r="L287" s="29">
        <f t="shared" si="9"/>
        <v>3.1199023485600574</v>
      </c>
    </row>
    <row r="288" spans="1:12">
      <c r="A288" s="1">
        <v>44179</v>
      </c>
      <c r="B288">
        <v>5062</v>
      </c>
      <c r="C288">
        <v>275</v>
      </c>
      <c r="D288">
        <v>1503222</v>
      </c>
      <c r="E288">
        <v>41041</v>
      </c>
      <c r="F288">
        <v>36913</v>
      </c>
      <c r="G288">
        <v>1153</v>
      </c>
      <c r="H288">
        <v>78689</v>
      </c>
      <c r="I288">
        <v>2311</v>
      </c>
      <c r="J288" s="2">
        <f t="shared" si="8"/>
        <v>164.71428571428572</v>
      </c>
      <c r="K288" s="2">
        <f>J288/P$1*Brasil!P$1</f>
        <v>772.87886640829049</v>
      </c>
      <c r="L288" s="29">
        <f t="shared" si="9"/>
        <v>3.6116941846282593</v>
      </c>
    </row>
    <row r="289" spans="1:12">
      <c r="A289" s="1">
        <v>44180</v>
      </c>
      <c r="B289">
        <v>6981</v>
      </c>
      <c r="C289">
        <v>163</v>
      </c>
      <c r="D289">
        <v>1510203</v>
      </c>
      <c r="E289">
        <v>41204</v>
      </c>
      <c r="F289">
        <v>40284</v>
      </c>
      <c r="G289">
        <v>1195</v>
      </c>
      <c r="H289">
        <v>77633</v>
      </c>
      <c r="I289">
        <v>2276</v>
      </c>
      <c r="J289" s="2">
        <f t="shared" si="8"/>
        <v>170.71428571428572</v>
      </c>
      <c r="K289" s="2">
        <f>J289/P$1*Brasil!P$1</f>
        <v>801.03230299905226</v>
      </c>
      <c r="L289" s="29">
        <f t="shared" si="9"/>
        <v>3.7432563318566956</v>
      </c>
    </row>
    <row r="290" spans="1:12">
      <c r="A290" s="1">
        <v>44181</v>
      </c>
      <c r="B290">
        <v>6843</v>
      </c>
      <c r="C290">
        <v>161</v>
      </c>
      <c r="D290">
        <v>1517046</v>
      </c>
      <c r="E290">
        <v>41365</v>
      </c>
      <c r="F290">
        <v>41824</v>
      </c>
      <c r="G290">
        <v>1143</v>
      </c>
      <c r="H290">
        <v>76943</v>
      </c>
      <c r="I290">
        <v>2209</v>
      </c>
      <c r="J290" s="2">
        <f t="shared" si="8"/>
        <v>163.28571428571428</v>
      </c>
      <c r="K290" s="2">
        <f>J290/P$1*Brasil!P$1</f>
        <v>766.17566722001391</v>
      </c>
      <c r="L290" s="29">
        <f t="shared" si="9"/>
        <v>3.580369863859584</v>
      </c>
    </row>
    <row r="291" spans="1:12">
      <c r="A291" s="1">
        <v>44182</v>
      </c>
      <c r="B291">
        <v>7326</v>
      </c>
      <c r="C291">
        <v>169</v>
      </c>
      <c r="D291">
        <v>1524372</v>
      </c>
      <c r="E291">
        <v>41534</v>
      </c>
      <c r="F291">
        <v>42156</v>
      </c>
      <c r="G291">
        <v>1103</v>
      </c>
      <c r="H291">
        <v>76640</v>
      </c>
      <c r="I291">
        <v>2229</v>
      </c>
      <c r="J291" s="2">
        <f t="shared" si="8"/>
        <v>157.57142857142858</v>
      </c>
      <c r="K291" s="2">
        <f>J291/P$1*Brasil!P$1</f>
        <v>739.36287046690757</v>
      </c>
      <c r="L291" s="29">
        <f t="shared" si="9"/>
        <v>3.4550725807848828</v>
      </c>
    </row>
    <row r="292" spans="1:12">
      <c r="A292" s="1">
        <v>44183</v>
      </c>
      <c r="B292">
        <v>7002</v>
      </c>
      <c r="C292">
        <v>138</v>
      </c>
      <c r="D292">
        <v>1531374</v>
      </c>
      <c r="E292">
        <v>41672</v>
      </c>
      <c r="F292">
        <v>42046</v>
      </c>
      <c r="G292">
        <v>1066</v>
      </c>
      <c r="H292">
        <v>76743</v>
      </c>
      <c r="I292">
        <v>2160</v>
      </c>
      <c r="J292" s="2">
        <f t="shared" si="8"/>
        <v>152.28571428571428</v>
      </c>
      <c r="K292" s="2">
        <f>J292/P$1*Brasil!P$1</f>
        <v>714.5610334702842</v>
      </c>
      <c r="L292" s="29">
        <f t="shared" si="9"/>
        <v>3.3391725939407846</v>
      </c>
    </row>
    <row r="293" spans="1:12">
      <c r="A293" s="1">
        <v>44184</v>
      </c>
      <c r="B293">
        <v>5795</v>
      </c>
      <c r="C293">
        <v>91</v>
      </c>
      <c r="D293">
        <v>1537169</v>
      </c>
      <c r="E293">
        <v>41763</v>
      </c>
      <c r="F293">
        <v>42567</v>
      </c>
      <c r="G293">
        <v>1095</v>
      </c>
      <c r="H293">
        <v>77337</v>
      </c>
      <c r="I293">
        <v>2131</v>
      </c>
      <c r="J293" s="2">
        <f t="shared" si="8"/>
        <v>156.42857142857142</v>
      </c>
      <c r="K293" s="2">
        <f>J293/P$1*Brasil!P$1</f>
        <v>734.00031111628618</v>
      </c>
      <c r="L293" s="29">
        <f t="shared" si="9"/>
        <v>3.4300131241699421</v>
      </c>
    </row>
    <row r="294" spans="1:12">
      <c r="A294" s="1">
        <v>44185</v>
      </c>
      <c r="B294">
        <v>4116</v>
      </c>
      <c r="C294">
        <v>50</v>
      </c>
      <c r="D294">
        <v>1541285</v>
      </c>
      <c r="E294">
        <v>41813</v>
      </c>
      <c r="F294">
        <v>43125</v>
      </c>
      <c r="G294">
        <v>1047</v>
      </c>
      <c r="H294">
        <v>78175</v>
      </c>
      <c r="I294">
        <v>2043</v>
      </c>
      <c r="J294" s="2">
        <f t="shared" si="8"/>
        <v>149.57142857142858</v>
      </c>
      <c r="K294" s="2">
        <f>J294/P$1*Brasil!P$1</f>
        <v>701.82495501255869</v>
      </c>
      <c r="L294" s="29">
        <f t="shared" si="9"/>
        <v>3.2796563844803015</v>
      </c>
    </row>
    <row r="295" spans="1:12">
      <c r="A295" s="1">
        <v>44186</v>
      </c>
      <c r="B295">
        <v>5853</v>
      </c>
      <c r="C295">
        <v>184</v>
      </c>
      <c r="D295">
        <v>1547138</v>
      </c>
      <c r="E295">
        <v>41997</v>
      </c>
      <c r="F295">
        <v>43916</v>
      </c>
      <c r="G295">
        <v>956</v>
      </c>
      <c r="H295">
        <v>80829</v>
      </c>
      <c r="I295">
        <v>2109</v>
      </c>
      <c r="J295" s="2">
        <f t="shared" si="8"/>
        <v>136.57142857142858</v>
      </c>
      <c r="K295" s="2">
        <f>J295/P$1*Brasil!P$1</f>
        <v>640.82584239924188</v>
      </c>
      <c r="L295" s="29">
        <f t="shared" si="9"/>
        <v>2.9946050654853567</v>
      </c>
    </row>
    <row r="296" spans="1:12">
      <c r="A296" s="1">
        <v>44187</v>
      </c>
      <c r="B296">
        <v>8141</v>
      </c>
      <c r="C296">
        <v>257</v>
      </c>
      <c r="D296">
        <v>1555279</v>
      </c>
      <c r="E296">
        <v>42254</v>
      </c>
      <c r="F296">
        <v>45076</v>
      </c>
      <c r="G296">
        <v>1050</v>
      </c>
      <c r="H296">
        <v>85360</v>
      </c>
      <c r="I296">
        <v>2245</v>
      </c>
      <c r="J296" s="2">
        <f t="shared" si="8"/>
        <v>150</v>
      </c>
      <c r="K296" s="2">
        <f>J296/P$1*Brasil!P$1</f>
        <v>703.83591476904166</v>
      </c>
      <c r="L296" s="29">
        <f t="shared" si="9"/>
        <v>3.2890536807109036</v>
      </c>
    </row>
    <row r="297" spans="1:12">
      <c r="A297" s="1">
        <v>44188</v>
      </c>
      <c r="B297">
        <v>8586</v>
      </c>
      <c r="C297">
        <v>60</v>
      </c>
      <c r="D297">
        <v>1563865</v>
      </c>
      <c r="E297">
        <v>42314</v>
      </c>
      <c r="F297">
        <v>46819</v>
      </c>
      <c r="G297">
        <v>949</v>
      </c>
      <c r="H297">
        <v>88643</v>
      </c>
      <c r="I297">
        <v>2092</v>
      </c>
      <c r="J297" s="2">
        <f t="shared" si="8"/>
        <v>135.57142857142858</v>
      </c>
      <c r="K297" s="2">
        <f>J297/P$1*Brasil!P$1</f>
        <v>636.13360296744816</v>
      </c>
      <c r="L297" s="29">
        <f t="shared" si="9"/>
        <v>2.9726780409472839</v>
      </c>
    </row>
    <row r="298" spans="1:12">
      <c r="A298" s="1">
        <v>44189</v>
      </c>
      <c r="B298">
        <v>0</v>
      </c>
      <c r="C298">
        <v>0</v>
      </c>
      <c r="D298">
        <v>1563865</v>
      </c>
      <c r="E298">
        <v>42314</v>
      </c>
      <c r="F298">
        <v>39493</v>
      </c>
      <c r="G298">
        <v>780</v>
      </c>
      <c r="H298">
        <v>81649</v>
      </c>
      <c r="I298">
        <v>1883</v>
      </c>
      <c r="J298" s="2">
        <f t="shared" si="8"/>
        <v>111.42857142857143</v>
      </c>
      <c r="K298" s="2">
        <f>J298/P$1*Brasil!P$1</f>
        <v>522.84953668557375</v>
      </c>
      <c r="L298" s="29">
        <f t="shared" si="9"/>
        <v>2.4432970199566713</v>
      </c>
    </row>
    <row r="299" spans="1:12">
      <c r="A299" s="1">
        <v>44190</v>
      </c>
      <c r="B299">
        <v>10689</v>
      </c>
      <c r="C299">
        <v>108</v>
      </c>
      <c r="D299">
        <v>1574554</v>
      </c>
      <c r="E299">
        <v>42422</v>
      </c>
      <c r="F299">
        <v>43180</v>
      </c>
      <c r="G299">
        <v>750</v>
      </c>
      <c r="H299">
        <v>85226</v>
      </c>
      <c r="I299">
        <v>1816</v>
      </c>
      <c r="J299" s="2">
        <f t="shared" si="8"/>
        <v>107.14285714285714</v>
      </c>
      <c r="K299" s="2">
        <f>J299/P$1*Brasil!P$1</f>
        <v>502.739939120744</v>
      </c>
      <c r="L299" s="29">
        <f t="shared" si="9"/>
        <v>2.3493240576506453</v>
      </c>
    </row>
    <row r="300" spans="1:12">
      <c r="A300" s="1">
        <v>44191</v>
      </c>
      <c r="B300">
        <v>3713</v>
      </c>
      <c r="C300">
        <v>79</v>
      </c>
      <c r="D300">
        <v>1578267</v>
      </c>
      <c r="E300">
        <v>42501</v>
      </c>
      <c r="F300">
        <v>41098</v>
      </c>
      <c r="G300">
        <v>738</v>
      </c>
      <c r="H300">
        <v>83665</v>
      </c>
      <c r="I300">
        <v>1833</v>
      </c>
      <c r="J300" s="2">
        <f t="shared" si="8"/>
        <v>105.42857142857143</v>
      </c>
      <c r="K300" s="2">
        <f>J300/P$1*Brasil!P$1</f>
        <v>494.69610009481215</v>
      </c>
      <c r="L300" s="29">
        <f t="shared" si="9"/>
        <v>2.3117348727282354</v>
      </c>
    </row>
    <row r="301" spans="1:12">
      <c r="A301" s="1">
        <v>44192</v>
      </c>
      <c r="B301">
        <v>5030</v>
      </c>
      <c r="C301">
        <v>149</v>
      </c>
      <c r="D301">
        <v>1583297</v>
      </c>
      <c r="E301">
        <v>42650</v>
      </c>
      <c r="F301">
        <v>42012</v>
      </c>
      <c r="G301">
        <v>837</v>
      </c>
      <c r="H301">
        <v>85137</v>
      </c>
      <c r="I301">
        <v>1884</v>
      </c>
      <c r="J301" s="2">
        <f t="shared" si="8"/>
        <v>119.57142857142857</v>
      </c>
      <c r="K301" s="2">
        <f>J301/P$1*Brasil!P$1</f>
        <v>561.05777205875029</v>
      </c>
      <c r="L301" s="29">
        <f t="shared" si="9"/>
        <v>2.6218456483381205</v>
      </c>
    </row>
    <row r="302" spans="1:12">
      <c r="A302" s="1">
        <v>44193</v>
      </c>
      <c r="B302">
        <v>7216</v>
      </c>
      <c r="C302">
        <v>218</v>
      </c>
      <c r="D302">
        <v>1590513</v>
      </c>
      <c r="E302">
        <v>42868</v>
      </c>
      <c r="F302">
        <v>43375</v>
      </c>
      <c r="G302">
        <v>871</v>
      </c>
      <c r="H302">
        <v>87291</v>
      </c>
      <c r="I302">
        <v>1827</v>
      </c>
      <c r="J302" s="2">
        <f t="shared" si="8"/>
        <v>124.42857142857143</v>
      </c>
      <c r="K302" s="2">
        <f>J302/P$1*Brasil!P$1</f>
        <v>583.84864929889079</v>
      </c>
      <c r="L302" s="29">
        <f t="shared" si="9"/>
        <v>2.7283483389516165</v>
      </c>
    </row>
    <row r="303" spans="1:12">
      <c r="A303" s="1">
        <v>44194</v>
      </c>
      <c r="B303">
        <v>11650</v>
      </c>
      <c r="C303">
        <v>150</v>
      </c>
      <c r="D303">
        <v>1602163</v>
      </c>
      <c r="E303">
        <v>43018</v>
      </c>
      <c r="F303">
        <v>46884</v>
      </c>
      <c r="G303">
        <v>764</v>
      </c>
      <c r="H303">
        <v>91960</v>
      </c>
      <c r="I303">
        <v>1814</v>
      </c>
      <c r="J303" s="2">
        <f t="shared" si="8"/>
        <v>109.14285714285714</v>
      </c>
      <c r="K303" s="2">
        <f>J303/P$1*Brasil!P$1</f>
        <v>512.12441798433122</v>
      </c>
      <c r="L303" s="29">
        <f t="shared" si="9"/>
        <v>2.3931781067267908</v>
      </c>
    </row>
    <row r="304" spans="1:12">
      <c r="A304" s="1">
        <v>44195</v>
      </c>
      <c r="B304">
        <v>11765</v>
      </c>
      <c r="C304">
        <v>145</v>
      </c>
      <c r="D304">
        <v>1613928</v>
      </c>
      <c r="E304">
        <v>43163</v>
      </c>
      <c r="F304">
        <v>50063</v>
      </c>
      <c r="G304">
        <v>849</v>
      </c>
      <c r="H304">
        <v>96882</v>
      </c>
      <c r="I304">
        <v>1798</v>
      </c>
      <c r="J304" s="2">
        <f t="shared" si="8"/>
        <v>121.28571428571429</v>
      </c>
      <c r="K304" s="2">
        <f>J304/P$1*Brasil!P$1</f>
        <v>569.1016110846823</v>
      </c>
      <c r="L304" s="29">
        <f t="shared" si="9"/>
        <v>2.6594348332605313</v>
      </c>
    </row>
    <row r="305" spans="1:12">
      <c r="A305" s="1">
        <v>44196</v>
      </c>
      <c r="B305">
        <v>11586</v>
      </c>
      <c r="C305">
        <v>82</v>
      </c>
      <c r="D305">
        <v>1625514</v>
      </c>
      <c r="E305">
        <v>43245</v>
      </c>
      <c r="F305">
        <v>61649</v>
      </c>
      <c r="G305">
        <v>931</v>
      </c>
      <c r="H305">
        <v>101142</v>
      </c>
      <c r="I305">
        <v>1711</v>
      </c>
      <c r="J305" s="2">
        <f t="shared" si="8"/>
        <v>133</v>
      </c>
      <c r="K305" s="2">
        <f>J305/P$1*Brasil!P$1</f>
        <v>624.0678444285503</v>
      </c>
      <c r="L305" s="29">
        <f t="shared" si="9"/>
        <v>2.9162942635636684</v>
      </c>
    </row>
    <row r="306" spans="1:12">
      <c r="A306" s="1">
        <v>44197</v>
      </c>
      <c r="B306">
        <v>4080</v>
      </c>
      <c r="C306">
        <v>74</v>
      </c>
      <c r="D306">
        <v>1629594</v>
      </c>
      <c r="E306">
        <v>43319</v>
      </c>
      <c r="F306">
        <v>55040</v>
      </c>
      <c r="G306">
        <v>897</v>
      </c>
      <c r="H306">
        <v>98220</v>
      </c>
      <c r="I306">
        <v>1647</v>
      </c>
      <c r="J306" s="2">
        <f t="shared" si="8"/>
        <v>128.14285714285714</v>
      </c>
      <c r="K306" s="2">
        <f>J306/P$1*Brasil!P$1</f>
        <v>601.2769671884098</v>
      </c>
      <c r="L306" s="29">
        <f t="shared" si="9"/>
        <v>2.8097915729501719</v>
      </c>
    </row>
    <row r="307" spans="1:12">
      <c r="A307" s="1">
        <v>44198</v>
      </c>
      <c r="B307">
        <v>5240</v>
      </c>
      <c r="C307">
        <v>56</v>
      </c>
      <c r="D307">
        <v>1634834</v>
      </c>
      <c r="E307">
        <v>43375</v>
      </c>
      <c r="F307">
        <v>56567</v>
      </c>
      <c r="G307">
        <v>874</v>
      </c>
      <c r="H307">
        <v>97665</v>
      </c>
      <c r="I307">
        <v>1612</v>
      </c>
      <c r="J307" s="2">
        <f t="shared" si="8"/>
        <v>124.85714285714286</v>
      </c>
      <c r="K307" s="2">
        <f>J307/P$1*Brasil!P$1</f>
        <v>585.85960905537377</v>
      </c>
      <c r="L307" s="29">
        <f t="shared" si="9"/>
        <v>2.7377456351822191</v>
      </c>
    </row>
    <row r="308" spans="1:12">
      <c r="A308" s="1">
        <v>44199</v>
      </c>
      <c r="B308">
        <v>5884</v>
      </c>
      <c r="C308">
        <v>107</v>
      </c>
      <c r="D308">
        <v>1640718</v>
      </c>
      <c r="E308">
        <v>43482</v>
      </c>
      <c r="F308">
        <v>57421</v>
      </c>
      <c r="G308">
        <v>832</v>
      </c>
      <c r="H308">
        <v>99433</v>
      </c>
      <c r="I308">
        <v>1669</v>
      </c>
      <c r="J308" s="2">
        <f t="shared" si="8"/>
        <v>118.85714285714286</v>
      </c>
      <c r="K308" s="2">
        <f>J308/P$1*Brasil!P$1</f>
        <v>557.706172464612</v>
      </c>
      <c r="L308" s="29">
        <f t="shared" si="9"/>
        <v>2.6061834879537829</v>
      </c>
    </row>
    <row r="309" spans="1:12">
      <c r="A309" s="1">
        <v>44200</v>
      </c>
      <c r="B309">
        <v>8222</v>
      </c>
      <c r="C309">
        <v>152</v>
      </c>
      <c r="D309">
        <v>1648940</v>
      </c>
      <c r="E309">
        <v>43634</v>
      </c>
      <c r="F309">
        <v>58427</v>
      </c>
      <c r="G309">
        <v>766</v>
      </c>
      <c r="H309">
        <v>101802</v>
      </c>
      <c r="I309">
        <v>1637</v>
      </c>
      <c r="J309" s="2">
        <f t="shared" si="8"/>
        <v>109.42857142857143</v>
      </c>
      <c r="K309" s="2">
        <f>J309/P$1*Brasil!P$1</f>
        <v>513.46505782198653</v>
      </c>
      <c r="L309" s="29">
        <f t="shared" si="9"/>
        <v>2.3994429708805258</v>
      </c>
    </row>
    <row r="310" spans="1:12">
      <c r="A310" s="1">
        <v>44201</v>
      </c>
      <c r="B310">
        <v>13790</v>
      </c>
      <c r="C310">
        <v>151</v>
      </c>
      <c r="D310">
        <v>1662730</v>
      </c>
      <c r="E310">
        <v>43785</v>
      </c>
      <c r="F310">
        <v>60567</v>
      </c>
      <c r="G310">
        <v>767</v>
      </c>
      <c r="H310">
        <v>107451</v>
      </c>
      <c r="I310">
        <v>1531</v>
      </c>
      <c r="J310" s="2">
        <f t="shared" si="8"/>
        <v>109.57142857142857</v>
      </c>
      <c r="K310" s="2">
        <f>J310/P$1*Brasil!P$1</f>
        <v>514.13537774081431</v>
      </c>
      <c r="L310" s="29">
        <f t="shared" si="9"/>
        <v>2.4025754029573938</v>
      </c>
    </row>
    <row r="311" spans="1:12">
      <c r="A311" s="1">
        <v>44202</v>
      </c>
      <c r="B311">
        <v>13441</v>
      </c>
      <c r="C311">
        <v>191</v>
      </c>
      <c r="D311">
        <v>1676171</v>
      </c>
      <c r="E311">
        <v>43976</v>
      </c>
      <c r="F311">
        <v>62243</v>
      </c>
      <c r="G311">
        <v>813</v>
      </c>
      <c r="H311">
        <v>112306</v>
      </c>
      <c r="I311">
        <v>1662</v>
      </c>
      <c r="J311" s="2">
        <f t="shared" si="8"/>
        <v>116.14285714285714</v>
      </c>
      <c r="K311" s="2">
        <f>J311/P$1*Brasil!P$1</f>
        <v>544.9700940068866</v>
      </c>
      <c r="L311" s="29">
        <f t="shared" si="9"/>
        <v>2.5466672784932998</v>
      </c>
    </row>
    <row r="312" spans="1:12">
      <c r="A312" s="1">
        <v>44203</v>
      </c>
      <c r="B312">
        <v>13835</v>
      </c>
      <c r="C312">
        <v>146</v>
      </c>
      <c r="D312">
        <v>1690006</v>
      </c>
      <c r="E312">
        <v>44122</v>
      </c>
      <c r="F312">
        <v>64492</v>
      </c>
      <c r="G312">
        <v>877</v>
      </c>
      <c r="H312">
        <v>126141</v>
      </c>
      <c r="I312">
        <v>1808</v>
      </c>
      <c r="J312" s="2">
        <f t="shared" si="8"/>
        <v>125.28571428571429</v>
      </c>
      <c r="K312" s="2">
        <f>J312/P$1*Brasil!P$1</f>
        <v>587.87056881185674</v>
      </c>
      <c r="L312" s="29">
        <f t="shared" si="9"/>
        <v>2.7471429314128217</v>
      </c>
    </row>
    <row r="313" spans="1:12">
      <c r="A313" s="1">
        <v>44204</v>
      </c>
      <c r="B313">
        <v>13346</v>
      </c>
      <c r="C313">
        <v>151</v>
      </c>
      <c r="D313">
        <v>1703352</v>
      </c>
      <c r="E313">
        <v>44273</v>
      </c>
      <c r="F313">
        <v>73758</v>
      </c>
      <c r="G313">
        <v>954</v>
      </c>
      <c r="H313">
        <v>128798</v>
      </c>
      <c r="I313">
        <v>1851</v>
      </c>
      <c r="J313" s="2">
        <f t="shared" si="8"/>
        <v>136.28571428571428</v>
      </c>
      <c r="K313" s="2">
        <f>J313/P$1*Brasil!P$1</f>
        <v>639.48520256158645</v>
      </c>
      <c r="L313" s="29">
        <f t="shared" si="9"/>
        <v>2.9883402013316211</v>
      </c>
    </row>
    <row r="314" spans="1:12">
      <c r="A314" s="1">
        <v>44205</v>
      </c>
      <c r="B314">
        <v>11057</v>
      </c>
      <c r="C314">
        <v>144</v>
      </c>
      <c r="D314">
        <v>1714409</v>
      </c>
      <c r="E314">
        <v>44417</v>
      </c>
      <c r="F314">
        <v>79575</v>
      </c>
      <c r="G314">
        <v>1042</v>
      </c>
      <c r="H314">
        <v>136142</v>
      </c>
      <c r="I314">
        <v>1916</v>
      </c>
      <c r="J314" s="2">
        <f t="shared" si="8"/>
        <v>148.85714285714286</v>
      </c>
      <c r="K314" s="2">
        <f>J314/P$1*Brasil!P$1</f>
        <v>698.4733554184204</v>
      </c>
      <c r="L314" s="29">
        <f t="shared" si="9"/>
        <v>3.2639942240959638</v>
      </c>
    </row>
    <row r="315" spans="1:12">
      <c r="A315" s="1">
        <v>44206</v>
      </c>
      <c r="B315">
        <v>7808</v>
      </c>
      <c r="C315">
        <v>78</v>
      </c>
      <c r="D315">
        <v>1722217</v>
      </c>
      <c r="E315">
        <v>44495</v>
      </c>
      <c r="F315">
        <v>81499</v>
      </c>
      <c r="G315">
        <v>1013</v>
      </c>
      <c r="H315">
        <v>138920</v>
      </c>
      <c r="I315">
        <v>1845</v>
      </c>
      <c r="J315" s="2">
        <f t="shared" si="8"/>
        <v>144.71428571428572</v>
      </c>
      <c r="K315" s="2">
        <f>J315/P$1*Brasil!P$1</f>
        <v>679.0340777724183</v>
      </c>
      <c r="L315" s="29">
        <f t="shared" si="9"/>
        <v>3.1731536938668055</v>
      </c>
    </row>
    <row r="316" spans="1:12">
      <c r="A316" s="1">
        <v>44207</v>
      </c>
      <c r="B316">
        <v>8704</v>
      </c>
      <c r="C316">
        <v>159</v>
      </c>
      <c r="D316">
        <v>1730921</v>
      </c>
      <c r="E316">
        <v>44654</v>
      </c>
      <c r="F316">
        <v>81981</v>
      </c>
      <c r="G316">
        <v>1020</v>
      </c>
      <c r="H316">
        <v>140408</v>
      </c>
      <c r="I316">
        <v>1786</v>
      </c>
      <c r="J316" s="2">
        <f t="shared" si="8"/>
        <v>145.71428571428572</v>
      </c>
      <c r="K316" s="2">
        <f>J316/P$1*Brasil!P$1</f>
        <v>683.72631720421191</v>
      </c>
      <c r="L316" s="29">
        <f t="shared" si="9"/>
        <v>3.1950807184048782</v>
      </c>
    </row>
    <row r="317" spans="1:12">
      <c r="A317" s="1">
        <v>44208</v>
      </c>
      <c r="B317">
        <v>13783</v>
      </c>
      <c r="C317">
        <v>194</v>
      </c>
      <c r="D317">
        <v>1744704</v>
      </c>
      <c r="E317">
        <v>44848</v>
      </c>
      <c r="F317">
        <v>81974</v>
      </c>
      <c r="G317">
        <v>1063</v>
      </c>
      <c r="H317">
        <v>142541</v>
      </c>
      <c r="I317">
        <v>1830</v>
      </c>
      <c r="J317" s="2">
        <f t="shared" si="8"/>
        <v>151.85714285714286</v>
      </c>
      <c r="K317" s="2">
        <f>J317/P$1*Brasil!P$1</f>
        <v>712.55007371380123</v>
      </c>
      <c r="L317" s="29">
        <f t="shared" si="9"/>
        <v>3.329775297710182</v>
      </c>
    </row>
    <row r="318" spans="1:12">
      <c r="A318" s="1">
        <v>44209</v>
      </c>
      <c r="B318">
        <v>12725</v>
      </c>
      <c r="C318">
        <v>135</v>
      </c>
      <c r="D318">
        <v>1757429</v>
      </c>
      <c r="E318">
        <v>44983</v>
      </c>
      <c r="F318">
        <v>81258</v>
      </c>
      <c r="G318">
        <v>1007</v>
      </c>
      <c r="H318">
        <v>143501</v>
      </c>
      <c r="I318">
        <v>1820</v>
      </c>
      <c r="J318" s="2">
        <f t="shared" si="8"/>
        <v>143.85714285714286</v>
      </c>
      <c r="K318" s="2">
        <f>J318/P$1*Brasil!P$1</f>
        <v>675.01215825945235</v>
      </c>
      <c r="L318" s="29">
        <f t="shared" si="9"/>
        <v>3.1543591014056003</v>
      </c>
    </row>
    <row r="319" spans="1:12">
      <c r="A319" s="1">
        <v>44210</v>
      </c>
      <c r="B319">
        <v>13286</v>
      </c>
      <c r="C319">
        <v>142</v>
      </c>
      <c r="D319">
        <v>1770715</v>
      </c>
      <c r="E319">
        <v>45125</v>
      </c>
      <c r="F319">
        <v>80709</v>
      </c>
      <c r="G319">
        <v>1003</v>
      </c>
      <c r="H319">
        <v>145201</v>
      </c>
      <c r="I319">
        <v>1880</v>
      </c>
      <c r="J319" s="2">
        <f t="shared" si="8"/>
        <v>143.28571428571428</v>
      </c>
      <c r="K319" s="2">
        <f>J319/P$1*Brasil!P$1</f>
        <v>672.3308785841416</v>
      </c>
      <c r="L319" s="29">
        <f t="shared" si="9"/>
        <v>3.1418293730981297</v>
      </c>
    </row>
    <row r="320" spans="1:12">
      <c r="A320" s="1">
        <v>44211</v>
      </c>
      <c r="B320">
        <v>12332</v>
      </c>
      <c r="C320">
        <v>102</v>
      </c>
      <c r="D320">
        <v>1783047</v>
      </c>
      <c r="E320">
        <v>45227</v>
      </c>
      <c r="F320">
        <v>79695</v>
      </c>
      <c r="G320">
        <v>954</v>
      </c>
      <c r="H320">
        <v>153453</v>
      </c>
      <c r="I320">
        <v>1908</v>
      </c>
      <c r="J320" s="2">
        <f t="shared" si="8"/>
        <v>136.28571428571428</v>
      </c>
      <c r="K320" s="2">
        <f>J320/P$1*Brasil!P$1</f>
        <v>639.48520256158645</v>
      </c>
      <c r="L320" s="29">
        <f t="shared" si="9"/>
        <v>2.9883402013316211</v>
      </c>
    </row>
    <row r="321" spans="1:12">
      <c r="A321" s="1">
        <v>44212</v>
      </c>
      <c r="B321">
        <v>8932</v>
      </c>
      <c r="C321">
        <v>68</v>
      </c>
      <c r="D321">
        <v>1791979</v>
      </c>
      <c r="E321">
        <v>45295</v>
      </c>
      <c r="F321">
        <v>77570</v>
      </c>
      <c r="G321">
        <v>878</v>
      </c>
      <c r="H321">
        <v>157145</v>
      </c>
      <c r="I321">
        <v>1920</v>
      </c>
      <c r="J321" s="2">
        <f t="shared" si="8"/>
        <v>125.42857142857143</v>
      </c>
      <c r="K321" s="2">
        <f>J321/P$1*Brasil!P$1</f>
        <v>588.54088873068429</v>
      </c>
      <c r="L321" s="29">
        <f t="shared" si="9"/>
        <v>2.7502753634896893</v>
      </c>
    </row>
    <row r="322" spans="1:12">
      <c r="A322" s="1">
        <v>44213</v>
      </c>
      <c r="B322">
        <v>7264</v>
      </c>
      <c r="C322">
        <v>112</v>
      </c>
      <c r="D322">
        <v>1799243</v>
      </c>
      <c r="E322">
        <v>45407</v>
      </c>
      <c r="F322">
        <v>77026</v>
      </c>
      <c r="G322">
        <v>912</v>
      </c>
      <c r="H322">
        <v>158525</v>
      </c>
      <c r="I322">
        <v>1925</v>
      </c>
      <c r="J322" s="2">
        <f t="shared" si="8"/>
        <v>130.28571428571428</v>
      </c>
      <c r="K322" s="2">
        <f>J322/P$1*Brasil!P$1</f>
        <v>611.33176597082468</v>
      </c>
      <c r="L322" s="29">
        <f t="shared" si="9"/>
        <v>2.8567780541031849</v>
      </c>
    </row>
    <row r="323" spans="1:12">
      <c r="A323" s="1">
        <v>44214</v>
      </c>
      <c r="B323">
        <v>8185</v>
      </c>
      <c r="C323">
        <v>425</v>
      </c>
      <c r="D323">
        <v>1807428</v>
      </c>
      <c r="E323">
        <v>45832</v>
      </c>
      <c r="F323">
        <v>76507</v>
      </c>
      <c r="G323">
        <v>1178</v>
      </c>
      <c r="H323">
        <v>158488</v>
      </c>
      <c r="I323">
        <v>2198</v>
      </c>
      <c r="J323" s="2">
        <f t="shared" si="8"/>
        <v>168.28571428571428</v>
      </c>
      <c r="K323" s="2">
        <f>J323/P$1*Brasil!P$1</f>
        <v>789.63686437898195</v>
      </c>
      <c r="L323" s="29">
        <f t="shared" si="9"/>
        <v>3.6900049865499476</v>
      </c>
    </row>
    <row r="324" spans="1:12">
      <c r="A324" s="1">
        <v>44215</v>
      </c>
      <c r="B324">
        <v>12141</v>
      </c>
      <c r="C324">
        <v>234</v>
      </c>
      <c r="D324">
        <v>1819569</v>
      </c>
      <c r="E324">
        <v>46066</v>
      </c>
      <c r="F324">
        <v>74865</v>
      </c>
      <c r="G324">
        <v>1218</v>
      </c>
      <c r="H324">
        <v>156839</v>
      </c>
      <c r="I324">
        <v>2281</v>
      </c>
      <c r="J324" s="2">
        <f t="shared" si="8"/>
        <v>174</v>
      </c>
      <c r="K324" s="2">
        <f>J324/P$1*Brasil!P$1</f>
        <v>816.44966113208841</v>
      </c>
      <c r="L324" s="29">
        <f t="shared" si="9"/>
        <v>3.8153022696246488</v>
      </c>
    </row>
    <row r="325" spans="1:12">
      <c r="A325" s="1">
        <v>44216</v>
      </c>
      <c r="B325">
        <v>12112</v>
      </c>
      <c r="C325">
        <v>150</v>
      </c>
      <c r="D325">
        <v>1831681</v>
      </c>
      <c r="E325">
        <v>46216</v>
      </c>
      <c r="F325">
        <v>74252</v>
      </c>
      <c r="G325">
        <v>1233</v>
      </c>
      <c r="H325">
        <v>155510</v>
      </c>
      <c r="I325">
        <v>2240</v>
      </c>
      <c r="J325" s="2">
        <f t="shared" si="8"/>
        <v>176.14285714285714</v>
      </c>
      <c r="K325" s="2">
        <f>J325/P$1*Brasil!P$1</f>
        <v>826.50445991450317</v>
      </c>
      <c r="L325" s="29">
        <f t="shared" si="9"/>
        <v>3.8622887507776613</v>
      </c>
    </row>
    <row r="326" spans="1:12">
      <c r="A326" s="1">
        <v>44217</v>
      </c>
      <c r="B326">
        <v>11396</v>
      </c>
      <c r="C326">
        <v>139</v>
      </c>
      <c r="D326">
        <v>1843077</v>
      </c>
      <c r="E326">
        <v>46355</v>
      </c>
      <c r="F326">
        <v>72362</v>
      </c>
      <c r="G326">
        <v>1230</v>
      </c>
      <c r="H326">
        <v>153071</v>
      </c>
      <c r="I326">
        <v>2233</v>
      </c>
      <c r="J326" s="2">
        <f t="shared" si="8"/>
        <v>175.71428571428572</v>
      </c>
      <c r="K326" s="2">
        <f>J326/P$1*Brasil!P$1</f>
        <v>824.49350015802031</v>
      </c>
      <c r="L326" s="29">
        <f t="shared" si="9"/>
        <v>3.8528914545470592</v>
      </c>
    </row>
    <row r="327" spans="1:12">
      <c r="A327" s="1">
        <v>44218</v>
      </c>
      <c r="B327">
        <v>10753</v>
      </c>
      <c r="C327">
        <v>220</v>
      </c>
      <c r="D327">
        <v>1853830</v>
      </c>
      <c r="E327">
        <v>46575</v>
      </c>
      <c r="F327">
        <v>70783</v>
      </c>
      <c r="G327">
        <v>1348</v>
      </c>
      <c r="H327">
        <v>150478</v>
      </c>
      <c r="I327">
        <v>2302</v>
      </c>
      <c r="J327" s="2">
        <f t="shared" si="8"/>
        <v>192.57142857142858</v>
      </c>
      <c r="K327" s="2">
        <f>J327/P$1*Brasil!P$1</f>
        <v>903.59125057968402</v>
      </c>
      <c r="L327" s="29">
        <f t="shared" si="9"/>
        <v>4.2225184396174269</v>
      </c>
    </row>
    <row r="328" spans="1:12">
      <c r="A328" s="1">
        <v>44219</v>
      </c>
      <c r="B328">
        <v>8362</v>
      </c>
      <c r="C328">
        <v>162</v>
      </c>
      <c r="D328">
        <v>1862192</v>
      </c>
      <c r="E328">
        <v>46737</v>
      </c>
      <c r="F328">
        <v>70213</v>
      </c>
      <c r="G328">
        <v>1442</v>
      </c>
      <c r="H328">
        <v>147783</v>
      </c>
      <c r="I328">
        <v>2320</v>
      </c>
      <c r="J328" s="2">
        <f t="shared" ref="J328:J391" si="10">AVERAGE(C322:C328)</f>
        <v>206</v>
      </c>
      <c r="K328" s="2">
        <f>J328/P$1*Brasil!P$1</f>
        <v>966.60132294948392</v>
      </c>
      <c r="L328" s="29">
        <f t="shared" ref="L328:L391" si="11">J328/P$1*1000000</f>
        <v>4.5169670548429748</v>
      </c>
    </row>
    <row r="329" spans="1:12">
      <c r="A329" s="1">
        <v>44220</v>
      </c>
      <c r="B329">
        <v>5031</v>
      </c>
      <c r="C329">
        <v>90</v>
      </c>
      <c r="D329">
        <v>1867223</v>
      </c>
      <c r="E329">
        <v>46827</v>
      </c>
      <c r="F329">
        <v>67980</v>
      </c>
      <c r="G329">
        <v>1420</v>
      </c>
      <c r="H329">
        <v>145006</v>
      </c>
      <c r="I329">
        <v>2332</v>
      </c>
      <c r="J329" s="2">
        <f t="shared" si="10"/>
        <v>202.85714285714286</v>
      </c>
      <c r="K329" s="2">
        <f>J329/P$1*Brasil!P$1</f>
        <v>951.85428473527531</v>
      </c>
      <c r="L329" s="29">
        <f t="shared" si="11"/>
        <v>4.4480535491518891</v>
      </c>
    </row>
    <row r="330" spans="1:12">
      <c r="A330" s="1">
        <v>44221</v>
      </c>
      <c r="B330">
        <v>7578</v>
      </c>
      <c r="C330">
        <v>207</v>
      </c>
      <c r="D330">
        <v>1874801</v>
      </c>
      <c r="E330">
        <v>47034</v>
      </c>
      <c r="F330">
        <v>67373</v>
      </c>
      <c r="G330">
        <v>1202</v>
      </c>
      <c r="H330">
        <v>143880</v>
      </c>
      <c r="I330">
        <v>2380</v>
      </c>
      <c r="J330" s="2">
        <f t="shared" si="10"/>
        <v>171.71428571428572</v>
      </c>
      <c r="K330" s="2">
        <f>J330/P$1*Brasil!P$1</f>
        <v>805.72454243084587</v>
      </c>
      <c r="L330" s="29">
        <f t="shared" si="11"/>
        <v>3.7651833563947683</v>
      </c>
    </row>
    <row r="331" spans="1:12">
      <c r="A331" s="1">
        <v>44222</v>
      </c>
      <c r="B331">
        <v>10409</v>
      </c>
      <c r="C331">
        <v>219</v>
      </c>
      <c r="D331">
        <v>1885210</v>
      </c>
      <c r="E331">
        <v>47253</v>
      </c>
      <c r="F331">
        <v>65641</v>
      </c>
      <c r="G331">
        <v>1187</v>
      </c>
      <c r="H331">
        <v>140506</v>
      </c>
      <c r="I331">
        <v>2405</v>
      </c>
      <c r="J331" s="2">
        <f t="shared" si="10"/>
        <v>169.57142857142858</v>
      </c>
      <c r="K331" s="2">
        <f>J331/P$1*Brasil!P$1</f>
        <v>795.66974364843099</v>
      </c>
      <c r="L331" s="29">
        <f t="shared" si="11"/>
        <v>3.7181968752417554</v>
      </c>
    </row>
    <row r="332" spans="1:12">
      <c r="A332" s="1">
        <v>44223</v>
      </c>
      <c r="B332">
        <v>10843</v>
      </c>
      <c r="C332">
        <v>182</v>
      </c>
      <c r="D332">
        <v>1896053</v>
      </c>
      <c r="E332">
        <v>47435</v>
      </c>
      <c r="F332">
        <v>64372</v>
      </c>
      <c r="G332">
        <v>1219</v>
      </c>
      <c r="H332">
        <v>138624</v>
      </c>
      <c r="I332">
        <v>2452</v>
      </c>
      <c r="J332" s="2">
        <f t="shared" si="10"/>
        <v>174.14285714285714</v>
      </c>
      <c r="K332" s="2">
        <f>J332/P$1*Brasil!P$1</f>
        <v>817.11998105091595</v>
      </c>
      <c r="L332" s="29">
        <f t="shared" si="11"/>
        <v>3.8184347017015163</v>
      </c>
    </row>
    <row r="333" spans="1:12">
      <c r="A333" s="1">
        <v>44224</v>
      </c>
      <c r="B333">
        <v>9471</v>
      </c>
      <c r="C333">
        <v>166</v>
      </c>
      <c r="D333">
        <v>1905524</v>
      </c>
      <c r="E333">
        <v>47601</v>
      </c>
      <c r="F333">
        <v>62447</v>
      </c>
      <c r="G333">
        <v>1246</v>
      </c>
      <c r="H333">
        <v>134809</v>
      </c>
      <c r="I333">
        <v>2476</v>
      </c>
      <c r="J333" s="2">
        <f t="shared" si="10"/>
        <v>178</v>
      </c>
      <c r="K333" s="2">
        <f>J333/P$1*Brasil!P$1</f>
        <v>835.21861885926273</v>
      </c>
      <c r="L333" s="29">
        <f t="shared" si="11"/>
        <v>3.9030103677769392</v>
      </c>
    </row>
    <row r="334" spans="1:12">
      <c r="A334" s="1">
        <v>44225</v>
      </c>
      <c r="B334">
        <v>9838</v>
      </c>
      <c r="C334">
        <v>174</v>
      </c>
      <c r="D334">
        <v>1915362</v>
      </c>
      <c r="E334">
        <v>47775</v>
      </c>
      <c r="F334">
        <v>61532</v>
      </c>
      <c r="G334">
        <v>1200</v>
      </c>
      <c r="H334">
        <v>132315</v>
      </c>
      <c r="I334">
        <v>2548</v>
      </c>
      <c r="J334" s="2">
        <f t="shared" si="10"/>
        <v>171.42857142857142</v>
      </c>
      <c r="K334" s="2">
        <f>J334/P$1*Brasil!P$1</f>
        <v>804.38390259319044</v>
      </c>
      <c r="L334" s="29">
        <f t="shared" si="11"/>
        <v>3.7589184922410328</v>
      </c>
    </row>
    <row r="335" spans="1:12">
      <c r="A335" s="1">
        <v>44226</v>
      </c>
      <c r="B335">
        <v>6902</v>
      </c>
      <c r="C335">
        <v>156</v>
      </c>
      <c r="D335">
        <v>1922264</v>
      </c>
      <c r="E335">
        <v>47931</v>
      </c>
      <c r="F335">
        <v>60072</v>
      </c>
      <c r="G335">
        <v>1194</v>
      </c>
      <c r="H335">
        <v>130285</v>
      </c>
      <c r="I335">
        <v>2636</v>
      </c>
      <c r="J335" s="2">
        <f t="shared" si="10"/>
        <v>170.57142857142858</v>
      </c>
      <c r="K335" s="2">
        <f>J335/P$1*Brasil!P$1</f>
        <v>800.36198308022449</v>
      </c>
      <c r="L335" s="29">
        <f t="shared" si="11"/>
        <v>3.7401238997798281</v>
      </c>
    </row>
    <row r="336" spans="1:12">
      <c r="A336" s="1">
        <v>44227</v>
      </c>
      <c r="B336">
        <v>4975</v>
      </c>
      <c r="C336">
        <v>43</v>
      </c>
      <c r="D336">
        <v>1927239</v>
      </c>
      <c r="E336">
        <v>47974</v>
      </c>
      <c r="F336">
        <v>60016</v>
      </c>
      <c r="G336">
        <v>1147</v>
      </c>
      <c r="H336">
        <v>127996</v>
      </c>
      <c r="I336">
        <v>2567</v>
      </c>
      <c r="J336" s="2">
        <f t="shared" si="10"/>
        <v>163.85714285714286</v>
      </c>
      <c r="K336" s="2">
        <f>J336/P$1*Brasil!P$1</f>
        <v>768.85694689532454</v>
      </c>
      <c r="L336" s="29">
        <f t="shared" si="11"/>
        <v>3.5928995921670541</v>
      </c>
    </row>
    <row r="337" spans="1:12">
      <c r="A337" s="1">
        <v>44228</v>
      </c>
      <c r="B337">
        <v>6614</v>
      </c>
      <c r="C337">
        <v>275</v>
      </c>
      <c r="D337">
        <v>1933853</v>
      </c>
      <c r="E337">
        <v>48249</v>
      </c>
      <c r="F337">
        <v>59052</v>
      </c>
      <c r="G337">
        <v>1215</v>
      </c>
      <c r="H337">
        <v>126425</v>
      </c>
      <c r="I337">
        <v>2417</v>
      </c>
      <c r="J337" s="2">
        <f t="shared" si="10"/>
        <v>173.57142857142858</v>
      </c>
      <c r="K337" s="2">
        <f>J337/P$1*Brasil!P$1</f>
        <v>814.43870137560532</v>
      </c>
      <c r="L337" s="29">
        <f t="shared" si="11"/>
        <v>3.8059049733940462</v>
      </c>
    </row>
    <row r="338" spans="1:12">
      <c r="A338" s="1">
        <v>44229</v>
      </c>
      <c r="B338">
        <v>9695</v>
      </c>
      <c r="C338">
        <v>177</v>
      </c>
      <c r="D338">
        <v>1943548</v>
      </c>
      <c r="E338">
        <v>48426</v>
      </c>
      <c r="F338">
        <v>58338</v>
      </c>
      <c r="G338">
        <v>1173</v>
      </c>
      <c r="H338">
        <v>123979</v>
      </c>
      <c r="I338">
        <v>2360</v>
      </c>
      <c r="J338" s="2">
        <f t="shared" si="10"/>
        <v>167.57142857142858</v>
      </c>
      <c r="K338" s="2">
        <f>J338/P$1*Brasil!P$1</f>
        <v>786.28526478484378</v>
      </c>
      <c r="L338" s="29">
        <f t="shared" si="11"/>
        <v>3.6743428261656099</v>
      </c>
    </row>
    <row r="339" spans="1:12">
      <c r="A339" s="1">
        <v>44230</v>
      </c>
      <c r="B339">
        <v>9196</v>
      </c>
      <c r="C339">
        <v>113</v>
      </c>
      <c r="D339">
        <v>1952744</v>
      </c>
      <c r="E339">
        <v>48539</v>
      </c>
      <c r="F339">
        <v>56691</v>
      </c>
      <c r="G339">
        <v>1104</v>
      </c>
      <c r="H339">
        <v>121063</v>
      </c>
      <c r="I339">
        <v>2323</v>
      </c>
      <c r="J339" s="2">
        <f t="shared" si="10"/>
        <v>157.71428571428572</v>
      </c>
      <c r="K339" s="2">
        <f>J339/P$1*Brasil!P$1</f>
        <v>740.03319038573534</v>
      </c>
      <c r="L339" s="29">
        <f t="shared" si="11"/>
        <v>3.4582050128617507</v>
      </c>
    </row>
    <row r="340" spans="1:12">
      <c r="A340" s="1">
        <v>44231</v>
      </c>
      <c r="B340">
        <v>8891</v>
      </c>
      <c r="C340">
        <v>161</v>
      </c>
      <c r="D340">
        <v>1961635</v>
      </c>
      <c r="E340">
        <v>48700</v>
      </c>
      <c r="F340">
        <v>56111</v>
      </c>
      <c r="G340">
        <v>1099</v>
      </c>
      <c r="H340">
        <v>118558</v>
      </c>
      <c r="I340">
        <v>2345</v>
      </c>
      <c r="J340" s="2">
        <f t="shared" si="10"/>
        <v>157</v>
      </c>
      <c r="K340" s="2">
        <f>J340/P$1*Brasil!P$1</f>
        <v>736.68159079159693</v>
      </c>
      <c r="L340" s="29">
        <f t="shared" si="11"/>
        <v>3.4425428524774127</v>
      </c>
    </row>
    <row r="341" spans="1:12">
      <c r="A341" s="1">
        <v>44232</v>
      </c>
      <c r="B341">
        <v>8374</v>
      </c>
      <c r="C341">
        <v>285</v>
      </c>
      <c r="D341">
        <v>1970009</v>
      </c>
      <c r="E341">
        <v>48985</v>
      </c>
      <c r="F341">
        <v>54647</v>
      </c>
      <c r="G341">
        <v>1210</v>
      </c>
      <c r="H341">
        <v>116179</v>
      </c>
      <c r="I341">
        <v>2410</v>
      </c>
      <c r="J341" s="2">
        <f t="shared" si="10"/>
        <v>172.85714285714286</v>
      </c>
      <c r="K341" s="2">
        <f>J341/P$1*Brasil!P$1</f>
        <v>811.08710178146714</v>
      </c>
      <c r="L341" s="29">
        <f t="shared" si="11"/>
        <v>3.7902428130097086</v>
      </c>
    </row>
    <row r="342" spans="1:12">
      <c r="A342" s="1">
        <v>44233</v>
      </c>
      <c r="B342">
        <v>6680</v>
      </c>
      <c r="C342">
        <v>125</v>
      </c>
      <c r="D342">
        <v>1976689</v>
      </c>
      <c r="E342">
        <v>49110</v>
      </c>
      <c r="F342">
        <v>54425</v>
      </c>
      <c r="G342">
        <v>1179</v>
      </c>
      <c r="H342">
        <v>114497</v>
      </c>
      <c r="I342">
        <v>2373</v>
      </c>
      <c r="J342" s="2">
        <f t="shared" si="10"/>
        <v>168.42857142857142</v>
      </c>
      <c r="K342" s="2">
        <f>J342/P$1*Brasil!P$1</f>
        <v>790.30718429780961</v>
      </c>
      <c r="L342" s="29">
        <f t="shared" si="11"/>
        <v>3.6931374186268147</v>
      </c>
    </row>
    <row r="343" spans="1:12">
      <c r="A343" s="1">
        <v>44234</v>
      </c>
      <c r="B343">
        <v>3658</v>
      </c>
      <c r="C343">
        <v>61</v>
      </c>
      <c r="D343">
        <v>1980347</v>
      </c>
      <c r="E343">
        <v>49171</v>
      </c>
      <c r="F343">
        <v>53108</v>
      </c>
      <c r="G343">
        <v>1197</v>
      </c>
      <c r="H343">
        <v>113124</v>
      </c>
      <c r="I343">
        <v>2344</v>
      </c>
      <c r="J343" s="2">
        <f t="shared" si="10"/>
        <v>171</v>
      </c>
      <c r="K343" s="2">
        <f>J343/P$1*Brasil!P$1</f>
        <v>802.37294283670747</v>
      </c>
      <c r="L343" s="29">
        <f t="shared" si="11"/>
        <v>3.7495211960104307</v>
      </c>
    </row>
    <row r="344" spans="1:12">
      <c r="A344" s="1">
        <v>44235</v>
      </c>
      <c r="B344">
        <v>5154</v>
      </c>
      <c r="C344">
        <v>227</v>
      </c>
      <c r="D344">
        <v>1985501</v>
      </c>
      <c r="E344">
        <v>49398</v>
      </c>
      <c r="F344">
        <v>51648</v>
      </c>
      <c r="G344">
        <v>1149</v>
      </c>
      <c r="H344">
        <v>110700</v>
      </c>
      <c r="I344">
        <v>2364</v>
      </c>
      <c r="J344" s="2">
        <f t="shared" si="10"/>
        <v>164.14285714285714</v>
      </c>
      <c r="K344" s="2">
        <f>J344/P$1*Brasil!P$1</f>
        <v>770.19758673297986</v>
      </c>
      <c r="L344" s="29">
        <f t="shared" si="11"/>
        <v>3.5991644563207892</v>
      </c>
    </row>
    <row r="345" spans="1:12">
      <c r="A345" s="1">
        <v>44236</v>
      </c>
      <c r="B345">
        <v>7794</v>
      </c>
      <c r="C345">
        <v>168</v>
      </c>
      <c r="D345">
        <v>1993295</v>
      </c>
      <c r="E345">
        <v>49566</v>
      </c>
      <c r="F345">
        <v>49747</v>
      </c>
      <c r="G345">
        <v>1140</v>
      </c>
      <c r="H345">
        <v>108085</v>
      </c>
      <c r="I345">
        <v>2313</v>
      </c>
      <c r="J345" s="2">
        <f t="shared" si="10"/>
        <v>162.85714285714286</v>
      </c>
      <c r="K345" s="2">
        <f>J345/P$1*Brasil!P$1</f>
        <v>764.16470746353093</v>
      </c>
      <c r="L345" s="29">
        <f t="shared" si="11"/>
        <v>3.5709725676289814</v>
      </c>
    </row>
    <row r="346" spans="1:12">
      <c r="A346" s="1">
        <v>44237</v>
      </c>
      <c r="B346">
        <v>7739</v>
      </c>
      <c r="C346">
        <v>108</v>
      </c>
      <c r="D346">
        <v>2001034</v>
      </c>
      <c r="E346">
        <v>49674</v>
      </c>
      <c r="F346">
        <v>48290</v>
      </c>
      <c r="G346">
        <v>1135</v>
      </c>
      <c r="H346">
        <v>104981</v>
      </c>
      <c r="I346">
        <v>2239</v>
      </c>
      <c r="J346" s="2">
        <f t="shared" si="10"/>
        <v>162.14285714285714</v>
      </c>
      <c r="K346" s="2">
        <f>J346/P$1*Brasil!P$1</f>
        <v>760.81310786939264</v>
      </c>
      <c r="L346" s="29">
        <f t="shared" si="11"/>
        <v>3.5553104072446438</v>
      </c>
    </row>
    <row r="347" spans="1:12">
      <c r="A347" s="1">
        <v>44238</v>
      </c>
      <c r="B347">
        <v>7311</v>
      </c>
      <c r="C347">
        <v>200</v>
      </c>
      <c r="D347">
        <v>2008345</v>
      </c>
      <c r="E347">
        <v>49874</v>
      </c>
      <c r="F347">
        <v>46710</v>
      </c>
      <c r="G347">
        <v>1174</v>
      </c>
      <c r="H347">
        <v>102821</v>
      </c>
      <c r="I347">
        <v>2273</v>
      </c>
      <c r="J347" s="2">
        <f t="shared" si="10"/>
        <v>167.71428571428572</v>
      </c>
      <c r="K347" s="2">
        <f>J347/P$1*Brasil!P$1</f>
        <v>786.95558470367132</v>
      </c>
      <c r="L347" s="29">
        <f t="shared" si="11"/>
        <v>3.6774752582424775</v>
      </c>
    </row>
    <row r="348" spans="1:12">
      <c r="A348" s="1">
        <v>44239</v>
      </c>
      <c r="B348">
        <v>7151</v>
      </c>
      <c r="C348">
        <v>155</v>
      </c>
      <c r="D348">
        <v>2015496</v>
      </c>
      <c r="E348">
        <v>50029</v>
      </c>
      <c r="F348">
        <v>45487</v>
      </c>
      <c r="G348">
        <v>1044</v>
      </c>
      <c r="H348">
        <v>100134</v>
      </c>
      <c r="I348">
        <v>2254</v>
      </c>
      <c r="J348" s="2">
        <f t="shared" si="10"/>
        <v>149.14285714285714</v>
      </c>
      <c r="K348" s="2">
        <f>J348/P$1*Brasil!P$1</f>
        <v>699.81399525607571</v>
      </c>
      <c r="L348" s="29">
        <f t="shared" si="11"/>
        <v>3.2702590882496985</v>
      </c>
    </row>
    <row r="349" spans="1:12">
      <c r="A349" s="1">
        <v>44240</v>
      </c>
      <c r="B349">
        <v>6057</v>
      </c>
      <c r="C349">
        <v>159</v>
      </c>
      <c r="D349">
        <v>2021553</v>
      </c>
      <c r="E349">
        <v>50188</v>
      </c>
      <c r="F349">
        <v>44864</v>
      </c>
      <c r="G349">
        <v>1078</v>
      </c>
      <c r="H349">
        <v>99289</v>
      </c>
      <c r="I349">
        <v>2257</v>
      </c>
      <c r="J349" s="2">
        <f t="shared" si="10"/>
        <v>154</v>
      </c>
      <c r="K349" s="2">
        <f>J349/P$1*Brasil!P$1</f>
        <v>722.6048724962161</v>
      </c>
      <c r="L349" s="29">
        <f t="shared" si="11"/>
        <v>3.376761778863195</v>
      </c>
    </row>
    <row r="350" spans="1:12">
      <c r="A350" s="1">
        <v>44241</v>
      </c>
      <c r="B350">
        <v>4245</v>
      </c>
      <c r="C350">
        <v>48</v>
      </c>
      <c r="D350">
        <v>2025798</v>
      </c>
      <c r="E350">
        <v>50236</v>
      </c>
      <c r="F350">
        <v>45451</v>
      </c>
      <c r="G350">
        <v>1065</v>
      </c>
      <c r="H350">
        <v>98559</v>
      </c>
      <c r="I350">
        <v>2262</v>
      </c>
      <c r="J350" s="2">
        <f t="shared" si="10"/>
        <v>152.14285714285714</v>
      </c>
      <c r="K350" s="2">
        <f>J350/P$1*Brasil!P$1</f>
        <v>713.89071355145654</v>
      </c>
      <c r="L350" s="29">
        <f t="shared" si="11"/>
        <v>3.3360401618639166</v>
      </c>
    </row>
    <row r="351" spans="1:12">
      <c r="A351" s="1">
        <v>44242</v>
      </c>
      <c r="B351">
        <v>3259</v>
      </c>
      <c r="C351">
        <v>91</v>
      </c>
      <c r="D351">
        <v>2029057</v>
      </c>
      <c r="E351">
        <v>50327</v>
      </c>
      <c r="F351">
        <v>43556</v>
      </c>
      <c r="G351">
        <v>929</v>
      </c>
      <c r="H351">
        <v>95204</v>
      </c>
      <c r="I351">
        <v>2078</v>
      </c>
      <c r="J351" s="2">
        <f t="shared" si="10"/>
        <v>132.71428571428572</v>
      </c>
      <c r="K351" s="2">
        <f>J351/P$1*Brasil!P$1</f>
        <v>622.72720459089498</v>
      </c>
      <c r="L351" s="29">
        <f t="shared" si="11"/>
        <v>2.9100293994099333</v>
      </c>
    </row>
    <row r="352" spans="1:12">
      <c r="A352" s="1">
        <v>44243</v>
      </c>
      <c r="B352">
        <v>4003</v>
      </c>
      <c r="C352">
        <v>105</v>
      </c>
      <c r="D352">
        <v>2033060</v>
      </c>
      <c r="E352">
        <v>50432</v>
      </c>
      <c r="F352">
        <v>39765</v>
      </c>
      <c r="G352">
        <v>866</v>
      </c>
      <c r="H352">
        <v>89512</v>
      </c>
      <c r="I352">
        <v>2006</v>
      </c>
      <c r="J352" s="2">
        <f t="shared" si="10"/>
        <v>123.71428571428571</v>
      </c>
      <c r="K352" s="2">
        <f>J352/P$1*Brasil!P$1</f>
        <v>580.49704970475238</v>
      </c>
      <c r="L352" s="29">
        <f t="shared" si="11"/>
        <v>2.7126861785672784</v>
      </c>
    </row>
    <row r="353" spans="1:12">
      <c r="A353" s="1">
        <v>44244</v>
      </c>
      <c r="B353">
        <v>6064</v>
      </c>
      <c r="C353">
        <v>184</v>
      </c>
      <c r="D353">
        <v>2039124</v>
      </c>
      <c r="E353">
        <v>50616</v>
      </c>
      <c r="F353">
        <v>38090</v>
      </c>
      <c r="G353">
        <v>942</v>
      </c>
      <c r="H353">
        <v>86380</v>
      </c>
      <c r="I353">
        <v>2077</v>
      </c>
      <c r="J353" s="2">
        <f t="shared" si="10"/>
        <v>134.57142857142858</v>
      </c>
      <c r="K353" s="2">
        <f>J353/P$1*Brasil!P$1</f>
        <v>631.44136353565455</v>
      </c>
      <c r="L353" s="29">
        <f t="shared" si="11"/>
        <v>2.9507510164092112</v>
      </c>
    </row>
    <row r="354" spans="1:12">
      <c r="A354" s="1">
        <v>44245</v>
      </c>
      <c r="B354">
        <v>7671</v>
      </c>
      <c r="C354">
        <v>241</v>
      </c>
      <c r="D354">
        <v>2046795</v>
      </c>
      <c r="E354">
        <v>50857</v>
      </c>
      <c r="F354">
        <v>38450</v>
      </c>
      <c r="G354">
        <v>983</v>
      </c>
      <c r="H354">
        <v>85160</v>
      </c>
      <c r="I354">
        <v>2157</v>
      </c>
      <c r="J354" s="2">
        <f t="shared" si="10"/>
        <v>140.42857142857142</v>
      </c>
      <c r="K354" s="2">
        <f>J354/P$1*Brasil!P$1</f>
        <v>658.92448020758843</v>
      </c>
      <c r="L354" s="29">
        <f t="shared" si="11"/>
        <v>3.0791807315607791</v>
      </c>
    </row>
    <row r="355" spans="1:12">
      <c r="A355" s="1">
        <v>44246</v>
      </c>
      <c r="B355">
        <v>7886</v>
      </c>
      <c r="C355">
        <v>143</v>
      </c>
      <c r="D355">
        <v>2054681</v>
      </c>
      <c r="E355">
        <v>51000</v>
      </c>
      <c r="F355">
        <v>39185</v>
      </c>
      <c r="G355">
        <v>971</v>
      </c>
      <c r="H355">
        <v>84672</v>
      </c>
      <c r="I355">
        <v>2015</v>
      </c>
      <c r="J355" s="2">
        <f t="shared" si="10"/>
        <v>138.71428571428572</v>
      </c>
      <c r="K355" s="2">
        <f>J355/P$1*Brasil!P$1</f>
        <v>650.88064118165664</v>
      </c>
      <c r="L355" s="29">
        <f t="shared" si="11"/>
        <v>3.0415915466383696</v>
      </c>
    </row>
    <row r="356" spans="1:12">
      <c r="A356" s="1">
        <v>44247</v>
      </c>
      <c r="B356">
        <v>5944</v>
      </c>
      <c r="C356">
        <v>122</v>
      </c>
      <c r="D356">
        <v>2060625</v>
      </c>
      <c r="E356">
        <v>51122</v>
      </c>
      <c r="F356">
        <v>39072</v>
      </c>
      <c r="G356">
        <v>934</v>
      </c>
      <c r="H356">
        <v>83936</v>
      </c>
      <c r="I356">
        <v>2012</v>
      </c>
      <c r="J356" s="2">
        <f t="shared" si="10"/>
        <v>133.42857142857142</v>
      </c>
      <c r="K356" s="2">
        <f>J356/P$1*Brasil!P$1</f>
        <v>626.07880418503316</v>
      </c>
      <c r="L356" s="29">
        <f t="shared" si="11"/>
        <v>2.9256915597942705</v>
      </c>
    </row>
    <row r="357" spans="1:12">
      <c r="A357" s="1">
        <v>44248</v>
      </c>
      <c r="B357">
        <v>3709</v>
      </c>
      <c r="C357">
        <v>76</v>
      </c>
      <c r="D357">
        <v>2064334</v>
      </c>
      <c r="E357">
        <v>51198</v>
      </c>
      <c r="F357">
        <v>38536</v>
      </c>
      <c r="G357">
        <v>962</v>
      </c>
      <c r="H357">
        <v>83987</v>
      </c>
      <c r="I357">
        <v>2027</v>
      </c>
      <c r="J357" s="2">
        <f t="shared" si="10"/>
        <v>137.42857142857142</v>
      </c>
      <c r="K357" s="2">
        <f>J357/P$1*Brasil!P$1</f>
        <v>644.8477619122076</v>
      </c>
      <c r="L357" s="29">
        <f t="shared" si="11"/>
        <v>3.0133996579465609</v>
      </c>
    </row>
    <row r="358" spans="1:12">
      <c r="A358" s="1">
        <v>44249</v>
      </c>
      <c r="B358">
        <v>5417</v>
      </c>
      <c r="C358">
        <v>161</v>
      </c>
      <c r="D358">
        <v>2069751</v>
      </c>
      <c r="E358">
        <v>51359</v>
      </c>
      <c r="F358">
        <v>40694</v>
      </c>
      <c r="G358">
        <v>1032</v>
      </c>
      <c r="H358">
        <v>84250</v>
      </c>
      <c r="I358">
        <v>1961</v>
      </c>
      <c r="J358" s="2">
        <f t="shared" si="10"/>
        <v>147.42857142857142</v>
      </c>
      <c r="K358" s="2">
        <f>J358/P$1*Brasil!P$1</f>
        <v>691.7701562301437</v>
      </c>
      <c r="L358" s="29">
        <f t="shared" si="11"/>
        <v>3.2326699033272881</v>
      </c>
    </row>
    <row r="359" spans="1:12">
      <c r="A359" s="1">
        <v>44250</v>
      </c>
      <c r="B359">
        <v>7477</v>
      </c>
      <c r="C359">
        <v>151</v>
      </c>
      <c r="D359">
        <v>2077228</v>
      </c>
      <c r="E359">
        <v>51510</v>
      </c>
      <c r="F359">
        <v>44168</v>
      </c>
      <c r="G359">
        <v>1078</v>
      </c>
      <c r="H359">
        <v>83933</v>
      </c>
      <c r="I359">
        <v>1944</v>
      </c>
      <c r="J359" s="2">
        <f t="shared" si="10"/>
        <v>154</v>
      </c>
      <c r="K359" s="2">
        <f>J359/P$1*Brasil!P$1</f>
        <v>722.6048724962161</v>
      </c>
      <c r="L359" s="29">
        <f t="shared" si="11"/>
        <v>3.376761778863195</v>
      </c>
    </row>
    <row r="360" spans="1:12">
      <c r="A360" s="1">
        <v>44251</v>
      </c>
      <c r="B360">
        <v>8183</v>
      </c>
      <c r="C360">
        <v>140</v>
      </c>
      <c r="D360">
        <v>2085411</v>
      </c>
      <c r="E360">
        <v>51650</v>
      </c>
      <c r="F360">
        <v>46287</v>
      </c>
      <c r="G360">
        <v>1034</v>
      </c>
      <c r="H360">
        <v>84377</v>
      </c>
      <c r="I360">
        <v>1976</v>
      </c>
      <c r="J360" s="2">
        <f t="shared" si="10"/>
        <v>147.71428571428572</v>
      </c>
      <c r="K360" s="2">
        <f>J360/P$1*Brasil!P$1</f>
        <v>693.11079606779913</v>
      </c>
      <c r="L360" s="29">
        <f t="shared" si="11"/>
        <v>3.2389347674810236</v>
      </c>
    </row>
    <row r="361" spans="1:12">
      <c r="A361" s="1">
        <v>44252</v>
      </c>
      <c r="B361">
        <v>8234</v>
      </c>
      <c r="C361">
        <v>145</v>
      </c>
      <c r="D361">
        <v>2093645</v>
      </c>
      <c r="E361">
        <v>51795</v>
      </c>
      <c r="F361">
        <v>46850</v>
      </c>
      <c r="G361">
        <v>938</v>
      </c>
      <c r="H361">
        <v>85300</v>
      </c>
      <c r="I361">
        <v>1921</v>
      </c>
      <c r="J361" s="2">
        <f t="shared" si="10"/>
        <v>134</v>
      </c>
      <c r="K361" s="2">
        <f>J361/P$1*Brasil!P$1</f>
        <v>628.76008386034391</v>
      </c>
      <c r="L361" s="29">
        <f t="shared" si="11"/>
        <v>2.9382212881017407</v>
      </c>
    </row>
    <row r="362" spans="1:12">
      <c r="A362" s="1">
        <v>44253</v>
      </c>
      <c r="B362">
        <v>5083</v>
      </c>
      <c r="C362">
        <v>92</v>
      </c>
      <c r="D362">
        <v>2098728</v>
      </c>
      <c r="E362">
        <v>51887</v>
      </c>
      <c r="F362">
        <v>44047</v>
      </c>
      <c r="G362">
        <v>887</v>
      </c>
      <c r="H362">
        <v>83232</v>
      </c>
      <c r="I362">
        <v>1858</v>
      </c>
      <c r="J362" s="2">
        <f t="shared" si="10"/>
        <v>126.71428571428571</v>
      </c>
      <c r="K362" s="2">
        <f>J362/P$1*Brasil!P$1</f>
        <v>594.57376800013321</v>
      </c>
      <c r="L362" s="29">
        <f t="shared" si="11"/>
        <v>2.7784672521814966</v>
      </c>
    </row>
    <row r="363" spans="1:12">
      <c r="A363" s="1">
        <v>44254</v>
      </c>
      <c r="B363">
        <v>5469</v>
      </c>
      <c r="C363">
        <v>59</v>
      </c>
      <c r="D363">
        <v>2104197</v>
      </c>
      <c r="E363">
        <v>51946</v>
      </c>
      <c r="F363">
        <v>43572</v>
      </c>
      <c r="G363">
        <v>824</v>
      </c>
      <c r="H363">
        <v>82644</v>
      </c>
      <c r="I363">
        <v>1758</v>
      </c>
      <c r="J363" s="2">
        <f t="shared" si="10"/>
        <v>117.71428571428571</v>
      </c>
      <c r="K363" s="2">
        <f>J363/P$1*Brasil!P$1</f>
        <v>552.34361311399073</v>
      </c>
      <c r="L363" s="29">
        <f t="shared" si="11"/>
        <v>2.5811240313388426</v>
      </c>
    </row>
    <row r="364" spans="1:12">
      <c r="A364" s="1">
        <v>44255</v>
      </c>
      <c r="B364">
        <v>3168</v>
      </c>
      <c r="C364">
        <v>19</v>
      </c>
      <c r="D364">
        <v>2107365</v>
      </c>
      <c r="E364">
        <v>51965</v>
      </c>
      <c r="F364">
        <v>43031</v>
      </c>
      <c r="G364">
        <v>767</v>
      </c>
      <c r="H364">
        <v>81567</v>
      </c>
      <c r="I364">
        <v>1729</v>
      </c>
      <c r="J364" s="2">
        <f t="shared" si="10"/>
        <v>109.57142857142857</v>
      </c>
      <c r="K364" s="2">
        <f>J364/P$1*Brasil!P$1</f>
        <v>514.13537774081431</v>
      </c>
      <c r="L364" s="29">
        <f t="shared" si="11"/>
        <v>2.4025754029573938</v>
      </c>
    </row>
    <row r="365" spans="1:12">
      <c r="A365" s="1">
        <v>44256</v>
      </c>
      <c r="B365">
        <v>4658</v>
      </c>
      <c r="C365">
        <v>112</v>
      </c>
      <c r="D365">
        <v>2112023</v>
      </c>
      <c r="E365">
        <v>52077</v>
      </c>
      <c r="F365">
        <v>42272</v>
      </c>
      <c r="G365">
        <v>718</v>
      </c>
      <c r="H365">
        <v>82966</v>
      </c>
      <c r="I365">
        <v>1750</v>
      </c>
      <c r="J365" s="2">
        <f t="shared" si="10"/>
        <v>102.57142857142857</v>
      </c>
      <c r="K365" s="2">
        <f>J365/P$1*Brasil!P$1</f>
        <v>481.28970171825893</v>
      </c>
      <c r="L365" s="29">
        <f t="shared" si="11"/>
        <v>2.2490862311908848</v>
      </c>
    </row>
    <row r="366" spans="1:12">
      <c r="A366" s="1">
        <v>44257</v>
      </c>
      <c r="B366">
        <v>6653</v>
      </c>
      <c r="C366">
        <v>115</v>
      </c>
      <c r="D366">
        <v>2118676</v>
      </c>
      <c r="E366">
        <v>52192</v>
      </c>
      <c r="F366">
        <v>41448</v>
      </c>
      <c r="G366">
        <v>682</v>
      </c>
      <c r="H366">
        <v>85616</v>
      </c>
      <c r="I366">
        <v>1760</v>
      </c>
      <c r="J366" s="2">
        <f t="shared" si="10"/>
        <v>97.428571428571431</v>
      </c>
      <c r="K366" s="2">
        <f>J366/P$1*Brasil!P$1</f>
        <v>457.15818464046328</v>
      </c>
      <c r="L366" s="29">
        <f t="shared" si="11"/>
        <v>2.1363186764236537</v>
      </c>
    </row>
    <row r="367" spans="1:12">
      <c r="A367" s="1">
        <v>44258</v>
      </c>
      <c r="B367">
        <v>7855</v>
      </c>
      <c r="C367">
        <v>261</v>
      </c>
      <c r="D367">
        <v>2126531</v>
      </c>
      <c r="E367">
        <v>52453</v>
      </c>
      <c r="F367">
        <v>41120</v>
      </c>
      <c r="G367">
        <v>803</v>
      </c>
      <c r="H367">
        <v>87407</v>
      </c>
      <c r="I367">
        <v>1837</v>
      </c>
      <c r="J367" s="2">
        <f t="shared" si="10"/>
        <v>114.71428571428571</v>
      </c>
      <c r="K367" s="2">
        <f>J367/P$1*Brasil!P$1</f>
        <v>538.2668948186099</v>
      </c>
      <c r="L367" s="29">
        <f t="shared" si="11"/>
        <v>2.5153429577246245</v>
      </c>
    </row>
    <row r="368" spans="1:12">
      <c r="A368" s="1">
        <v>44259</v>
      </c>
      <c r="B368">
        <v>7432</v>
      </c>
      <c r="C368">
        <v>191</v>
      </c>
      <c r="D368">
        <v>2133963</v>
      </c>
      <c r="E368">
        <v>52644</v>
      </c>
      <c r="F368">
        <v>40318</v>
      </c>
      <c r="G368">
        <v>849</v>
      </c>
      <c r="H368">
        <v>87168</v>
      </c>
      <c r="I368">
        <v>1787</v>
      </c>
      <c r="J368" s="2">
        <f t="shared" si="10"/>
        <v>121.28571428571429</v>
      </c>
      <c r="K368" s="2">
        <f>J368/P$1*Brasil!P$1</f>
        <v>569.1016110846823</v>
      </c>
      <c r="L368" s="29">
        <f t="shared" si="11"/>
        <v>2.6594348332605313</v>
      </c>
    </row>
    <row r="369" spans="1:12">
      <c r="A369" s="1">
        <v>44260</v>
      </c>
      <c r="B369">
        <v>7891</v>
      </c>
      <c r="C369">
        <v>140</v>
      </c>
      <c r="D369">
        <v>2141854</v>
      </c>
      <c r="E369">
        <v>52784</v>
      </c>
      <c r="F369">
        <v>43126</v>
      </c>
      <c r="G369">
        <v>897</v>
      </c>
      <c r="H369">
        <v>87173</v>
      </c>
      <c r="I369">
        <v>1784</v>
      </c>
      <c r="J369" s="2">
        <f t="shared" si="10"/>
        <v>128.14285714285714</v>
      </c>
      <c r="K369" s="2">
        <f>J369/P$1*Brasil!P$1</f>
        <v>601.2769671884098</v>
      </c>
      <c r="L369" s="29">
        <f t="shared" si="11"/>
        <v>2.8097915729501719</v>
      </c>
    </row>
    <row r="370" spans="1:12">
      <c r="A370" s="1">
        <v>44261</v>
      </c>
      <c r="B370">
        <v>4860</v>
      </c>
      <c r="C370">
        <v>86</v>
      </c>
      <c r="D370">
        <v>2146714</v>
      </c>
      <c r="E370">
        <v>52870</v>
      </c>
      <c r="F370">
        <v>42517</v>
      </c>
      <c r="G370">
        <v>924</v>
      </c>
      <c r="H370">
        <v>86089</v>
      </c>
      <c r="I370">
        <v>1748</v>
      </c>
      <c r="J370" s="2">
        <f t="shared" si="10"/>
        <v>132</v>
      </c>
      <c r="K370" s="2">
        <f>J370/P$1*Brasil!P$1</f>
        <v>619.37560499675669</v>
      </c>
      <c r="L370" s="29">
        <f t="shared" si="11"/>
        <v>2.8943672390255957</v>
      </c>
    </row>
    <row r="371" spans="1:12">
      <c r="A371" s="1">
        <v>44262</v>
      </c>
      <c r="B371">
        <v>2922</v>
      </c>
      <c r="C371">
        <v>10</v>
      </c>
      <c r="D371">
        <v>2149636</v>
      </c>
      <c r="E371">
        <v>52880</v>
      </c>
      <c r="F371">
        <v>42271</v>
      </c>
      <c r="G371">
        <v>915</v>
      </c>
      <c r="H371">
        <v>85302</v>
      </c>
      <c r="I371">
        <v>1682</v>
      </c>
      <c r="J371" s="2">
        <f t="shared" si="10"/>
        <v>130.71428571428572</v>
      </c>
      <c r="K371" s="2">
        <f>J371/P$1*Brasil!P$1</f>
        <v>613.34272572730777</v>
      </c>
      <c r="L371" s="29">
        <f t="shared" si="11"/>
        <v>2.8661753503337879</v>
      </c>
    </row>
    <row r="372" spans="1:12">
      <c r="A372" s="1">
        <v>44263</v>
      </c>
      <c r="B372">
        <v>5058</v>
      </c>
      <c r="C372">
        <v>241</v>
      </c>
      <c r="D372">
        <v>2154694</v>
      </c>
      <c r="E372">
        <v>53121</v>
      </c>
      <c r="F372">
        <v>42671</v>
      </c>
      <c r="G372">
        <v>1044</v>
      </c>
      <c r="H372">
        <v>84943</v>
      </c>
      <c r="I372">
        <v>1762</v>
      </c>
      <c r="J372" s="2">
        <f t="shared" si="10"/>
        <v>149.14285714285714</v>
      </c>
      <c r="K372" s="2">
        <f>J372/P$1*Brasil!P$1</f>
        <v>699.81399525607571</v>
      </c>
      <c r="L372" s="29">
        <f t="shared" si="11"/>
        <v>3.2702590882496985</v>
      </c>
    </row>
    <row r="373" spans="1:12">
      <c r="A373" s="1">
        <v>44264</v>
      </c>
      <c r="B373">
        <v>7307</v>
      </c>
      <c r="C373">
        <v>131</v>
      </c>
      <c r="D373">
        <v>2162001</v>
      </c>
      <c r="E373">
        <v>53252</v>
      </c>
      <c r="F373">
        <v>43325</v>
      </c>
      <c r="G373">
        <v>1060</v>
      </c>
      <c r="H373">
        <v>84773</v>
      </c>
      <c r="I373">
        <v>1742</v>
      </c>
      <c r="J373" s="2">
        <f t="shared" si="10"/>
        <v>151.42857142857142</v>
      </c>
      <c r="K373" s="2">
        <f>J373/P$1*Brasil!P$1</f>
        <v>710.53911395731814</v>
      </c>
      <c r="L373" s="29">
        <f t="shared" si="11"/>
        <v>3.320378001479579</v>
      </c>
    </row>
    <row r="374" spans="1:12">
      <c r="A374" s="1">
        <v>44265</v>
      </c>
      <c r="B374">
        <v>7693</v>
      </c>
      <c r="C374">
        <v>107</v>
      </c>
      <c r="D374">
        <v>2169694</v>
      </c>
      <c r="E374">
        <v>53359</v>
      </c>
      <c r="F374">
        <v>43163</v>
      </c>
      <c r="G374">
        <v>906</v>
      </c>
      <c r="H374">
        <v>84283</v>
      </c>
      <c r="I374">
        <v>1709</v>
      </c>
      <c r="J374" s="2">
        <f t="shared" si="10"/>
        <v>129.42857142857142</v>
      </c>
      <c r="K374" s="2">
        <f>J374/P$1*Brasil!P$1</f>
        <v>607.30984645785873</v>
      </c>
      <c r="L374" s="29">
        <f t="shared" si="11"/>
        <v>2.8379834616419797</v>
      </c>
    </row>
    <row r="375" spans="1:12">
      <c r="A375" s="1">
        <v>44266</v>
      </c>
      <c r="B375">
        <v>8204</v>
      </c>
      <c r="C375">
        <v>134</v>
      </c>
      <c r="D375">
        <v>2177898</v>
      </c>
      <c r="E375">
        <v>53493</v>
      </c>
      <c r="F375">
        <v>43935</v>
      </c>
      <c r="G375">
        <v>849</v>
      </c>
      <c r="H375">
        <v>84253</v>
      </c>
      <c r="I375">
        <v>1698</v>
      </c>
      <c r="J375" s="2">
        <f t="shared" si="10"/>
        <v>121.28571428571429</v>
      </c>
      <c r="K375" s="2">
        <f>J375/P$1*Brasil!P$1</f>
        <v>569.1016110846823</v>
      </c>
      <c r="L375" s="29">
        <f t="shared" si="11"/>
        <v>2.6594348332605313</v>
      </c>
    </row>
    <row r="376" spans="1:12">
      <c r="A376" s="1">
        <v>44267</v>
      </c>
      <c r="B376">
        <v>7849</v>
      </c>
      <c r="C376">
        <v>85</v>
      </c>
      <c r="D376">
        <v>2185747</v>
      </c>
      <c r="E376">
        <v>53578</v>
      </c>
      <c r="F376">
        <v>43893</v>
      </c>
      <c r="G376">
        <v>794</v>
      </c>
      <c r="H376">
        <v>87019</v>
      </c>
      <c r="I376">
        <v>1691</v>
      </c>
      <c r="J376" s="2">
        <f t="shared" si="10"/>
        <v>113.42857142857143</v>
      </c>
      <c r="K376" s="2">
        <f>J376/P$1*Brasil!P$1</f>
        <v>532.23401554916109</v>
      </c>
      <c r="L376" s="29">
        <f t="shared" si="11"/>
        <v>2.4871510690328171</v>
      </c>
    </row>
    <row r="377" spans="1:12">
      <c r="A377" s="1">
        <v>44268</v>
      </c>
      <c r="B377">
        <v>6278</v>
      </c>
      <c r="C377">
        <v>68</v>
      </c>
      <c r="D377">
        <v>2192025</v>
      </c>
      <c r="E377">
        <v>53646</v>
      </c>
      <c r="F377">
        <v>45311</v>
      </c>
      <c r="G377">
        <v>776</v>
      </c>
      <c r="H377">
        <v>87828</v>
      </c>
      <c r="I377">
        <v>1700</v>
      </c>
      <c r="J377" s="2">
        <f t="shared" si="10"/>
        <v>110.85714285714286</v>
      </c>
      <c r="K377" s="2">
        <f>J377/P$1*Brasil!P$1</f>
        <v>520.16825701026312</v>
      </c>
      <c r="L377" s="29">
        <f t="shared" si="11"/>
        <v>2.4307672916492011</v>
      </c>
    </row>
    <row r="378" spans="1:12">
      <c r="A378" s="1">
        <v>44269</v>
      </c>
      <c r="B378">
        <v>3697</v>
      </c>
      <c r="C378">
        <v>24</v>
      </c>
      <c r="D378">
        <v>2195722</v>
      </c>
      <c r="E378">
        <v>53670</v>
      </c>
      <c r="F378">
        <v>46086</v>
      </c>
      <c r="G378">
        <v>790</v>
      </c>
      <c r="H378">
        <v>88357</v>
      </c>
      <c r="I378">
        <v>1705</v>
      </c>
      <c r="J378" s="2">
        <f t="shared" si="10"/>
        <v>112.85714285714286</v>
      </c>
      <c r="K378" s="2">
        <f>J378/P$1*Brasil!P$1</f>
        <v>529.55273587385045</v>
      </c>
      <c r="L378" s="29">
        <f t="shared" si="11"/>
        <v>2.474621340725347</v>
      </c>
    </row>
    <row r="379" spans="1:12">
      <c r="A379" s="1">
        <v>44270</v>
      </c>
      <c r="B379">
        <v>6164</v>
      </c>
      <c r="C379">
        <v>166</v>
      </c>
      <c r="D379">
        <v>2201886</v>
      </c>
      <c r="E379">
        <v>53836</v>
      </c>
      <c r="F379">
        <v>47192</v>
      </c>
      <c r="G379">
        <v>715</v>
      </c>
      <c r="H379">
        <v>89863</v>
      </c>
      <c r="I379">
        <v>1759</v>
      </c>
      <c r="J379" s="2">
        <f t="shared" si="10"/>
        <v>102.14285714285714</v>
      </c>
      <c r="K379" s="2">
        <f>J379/P$1*Brasil!P$1</f>
        <v>479.27874196177601</v>
      </c>
      <c r="L379" s="29">
        <f t="shared" si="11"/>
        <v>2.2396889349602822</v>
      </c>
    </row>
    <row r="380" spans="1:12">
      <c r="A380" s="1">
        <v>44271</v>
      </c>
      <c r="B380">
        <v>8235</v>
      </c>
      <c r="C380">
        <v>200</v>
      </c>
      <c r="D380">
        <v>2210121</v>
      </c>
      <c r="E380">
        <v>54036</v>
      </c>
      <c r="F380">
        <v>48120</v>
      </c>
      <c r="G380">
        <v>784</v>
      </c>
      <c r="H380">
        <v>91445</v>
      </c>
      <c r="I380">
        <v>1844</v>
      </c>
      <c r="J380" s="2">
        <f t="shared" si="10"/>
        <v>112</v>
      </c>
      <c r="K380" s="2">
        <f>J380/P$1*Brasil!P$1</f>
        <v>525.53081636088439</v>
      </c>
      <c r="L380" s="29">
        <f t="shared" si="11"/>
        <v>2.4558267482641418</v>
      </c>
    </row>
    <row r="381" spans="1:12">
      <c r="A381" s="1">
        <v>44272</v>
      </c>
      <c r="B381">
        <v>8304</v>
      </c>
      <c r="C381">
        <v>195</v>
      </c>
      <c r="D381">
        <v>2218425</v>
      </c>
      <c r="E381">
        <v>54231</v>
      </c>
      <c r="F381">
        <v>48731</v>
      </c>
      <c r="G381">
        <v>872</v>
      </c>
      <c r="H381">
        <v>91894</v>
      </c>
      <c r="I381">
        <v>1778</v>
      </c>
      <c r="J381" s="2">
        <f t="shared" si="10"/>
        <v>124.57142857142857</v>
      </c>
      <c r="K381" s="2">
        <f>J381/P$1*Brasil!P$1</f>
        <v>584.51896921771834</v>
      </c>
      <c r="L381" s="29">
        <f t="shared" si="11"/>
        <v>2.7314807710284836</v>
      </c>
    </row>
    <row r="382" spans="1:12">
      <c r="A382" s="1">
        <v>44273</v>
      </c>
      <c r="B382">
        <v>8328</v>
      </c>
      <c r="C382">
        <v>155</v>
      </c>
      <c r="D382">
        <v>2226753</v>
      </c>
      <c r="E382">
        <v>54386</v>
      </c>
      <c r="F382">
        <v>48855</v>
      </c>
      <c r="G382">
        <v>893</v>
      </c>
      <c r="H382">
        <v>92790</v>
      </c>
      <c r="I382">
        <v>1742</v>
      </c>
      <c r="J382" s="2">
        <f t="shared" si="10"/>
        <v>127.57142857142857</v>
      </c>
      <c r="K382" s="2">
        <f>J382/P$1*Brasil!P$1</f>
        <v>598.59568751309916</v>
      </c>
      <c r="L382" s="29">
        <f t="shared" si="11"/>
        <v>2.7972618446427018</v>
      </c>
    </row>
    <row r="383" spans="1:12">
      <c r="A383" s="1">
        <v>44274</v>
      </c>
      <c r="B383">
        <v>8160</v>
      </c>
      <c r="C383">
        <v>90</v>
      </c>
      <c r="D383">
        <v>2234913</v>
      </c>
      <c r="E383">
        <v>54476</v>
      </c>
      <c r="F383">
        <v>49166</v>
      </c>
      <c r="G383">
        <v>898</v>
      </c>
      <c r="H383">
        <v>93059</v>
      </c>
      <c r="I383">
        <v>1692</v>
      </c>
      <c r="J383" s="2">
        <f t="shared" si="10"/>
        <v>128.28571428571428</v>
      </c>
      <c r="K383" s="2">
        <f>J383/P$1*Brasil!P$1</f>
        <v>601.94728710723757</v>
      </c>
      <c r="L383" s="29">
        <f t="shared" si="11"/>
        <v>2.8129240050270399</v>
      </c>
    </row>
    <row r="384" spans="1:12">
      <c r="A384" s="1">
        <v>44275</v>
      </c>
      <c r="B384">
        <v>6826</v>
      </c>
      <c r="C384">
        <v>41</v>
      </c>
      <c r="D384">
        <v>2241739</v>
      </c>
      <c r="E384">
        <v>54517</v>
      </c>
      <c r="F384">
        <v>49714</v>
      </c>
      <c r="G384">
        <v>871</v>
      </c>
      <c r="H384">
        <v>95025</v>
      </c>
      <c r="I384">
        <v>1647</v>
      </c>
      <c r="J384" s="2">
        <f t="shared" si="10"/>
        <v>124.42857142857143</v>
      </c>
      <c r="K384" s="2">
        <f>J384/P$1*Brasil!P$1</f>
        <v>583.84864929889079</v>
      </c>
      <c r="L384" s="29">
        <f t="shared" si="11"/>
        <v>2.7283483389516165</v>
      </c>
    </row>
    <row r="385" spans="1:12">
      <c r="A385" s="1">
        <v>44276</v>
      </c>
      <c r="B385">
        <v>4032</v>
      </c>
      <c r="C385">
        <v>28</v>
      </c>
      <c r="D385">
        <v>2245771</v>
      </c>
      <c r="E385">
        <v>54545</v>
      </c>
      <c r="F385">
        <v>50049</v>
      </c>
      <c r="G385">
        <v>875</v>
      </c>
      <c r="H385">
        <v>96135</v>
      </c>
      <c r="I385">
        <v>1665</v>
      </c>
      <c r="J385" s="2">
        <f t="shared" si="10"/>
        <v>125</v>
      </c>
      <c r="K385" s="2">
        <f>J385/P$1*Brasil!P$1</f>
        <v>586.52992897420143</v>
      </c>
      <c r="L385" s="29">
        <f t="shared" si="11"/>
        <v>2.7408780672590867</v>
      </c>
    </row>
    <row r="386" spans="1:12">
      <c r="A386" s="1">
        <v>44277</v>
      </c>
      <c r="B386">
        <v>6401</v>
      </c>
      <c r="C386">
        <v>126</v>
      </c>
      <c r="D386">
        <v>2252172</v>
      </c>
      <c r="E386">
        <v>54671</v>
      </c>
      <c r="F386">
        <v>50286</v>
      </c>
      <c r="G386">
        <v>835</v>
      </c>
      <c r="H386">
        <v>97478</v>
      </c>
      <c r="I386">
        <v>1550</v>
      </c>
      <c r="J386" s="2">
        <f t="shared" si="10"/>
        <v>119.28571428571429</v>
      </c>
      <c r="K386" s="2">
        <f>J386/P$1*Brasil!P$1</f>
        <v>559.71713222109508</v>
      </c>
      <c r="L386" s="29">
        <f t="shared" si="11"/>
        <v>2.6155807841843859</v>
      </c>
    </row>
    <row r="387" spans="1:12">
      <c r="A387" s="1">
        <v>44278</v>
      </c>
      <c r="B387">
        <v>9405</v>
      </c>
      <c r="C387">
        <v>152</v>
      </c>
      <c r="D387">
        <v>2261577</v>
      </c>
      <c r="E387">
        <v>54823</v>
      </c>
      <c r="F387">
        <v>51456</v>
      </c>
      <c r="G387">
        <v>787</v>
      </c>
      <c r="H387">
        <v>99576</v>
      </c>
      <c r="I387">
        <v>1571</v>
      </c>
      <c r="J387" s="2">
        <f t="shared" si="10"/>
        <v>112.42857142857143</v>
      </c>
      <c r="K387" s="2">
        <f>J387/P$1*Brasil!P$1</f>
        <v>527.54177611736748</v>
      </c>
      <c r="L387" s="29">
        <f t="shared" si="11"/>
        <v>2.4652240444947444</v>
      </c>
    </row>
    <row r="388" spans="1:12">
      <c r="A388" s="1">
        <v>44279</v>
      </c>
      <c r="B388">
        <v>8300</v>
      </c>
      <c r="C388">
        <v>123</v>
      </c>
      <c r="D388">
        <v>2269877</v>
      </c>
      <c r="E388">
        <v>54946</v>
      </c>
      <c r="F388">
        <v>51452</v>
      </c>
      <c r="G388">
        <v>715</v>
      </c>
      <c r="H388">
        <v>100183</v>
      </c>
      <c r="I388">
        <v>1587</v>
      </c>
      <c r="J388" s="2">
        <f t="shared" si="10"/>
        <v>102.14285714285714</v>
      </c>
      <c r="K388" s="2">
        <f>J388/P$1*Brasil!P$1</f>
        <v>479.27874196177601</v>
      </c>
      <c r="L388" s="29">
        <f t="shared" si="11"/>
        <v>2.2396889349602822</v>
      </c>
    </row>
    <row r="389" spans="1:12">
      <c r="A389" s="1">
        <v>44280</v>
      </c>
      <c r="B389">
        <v>8238</v>
      </c>
      <c r="C389">
        <v>146</v>
      </c>
      <c r="D389">
        <v>2278115</v>
      </c>
      <c r="E389">
        <v>55092</v>
      </c>
      <c r="F389">
        <v>51362</v>
      </c>
      <c r="G389">
        <v>706</v>
      </c>
      <c r="H389">
        <v>100217</v>
      </c>
      <c r="I389">
        <v>1599</v>
      </c>
      <c r="J389" s="2">
        <f t="shared" si="10"/>
        <v>100.85714285714286</v>
      </c>
      <c r="K389" s="2">
        <f>J389/P$1*Brasil!P$1</f>
        <v>473.24586269232714</v>
      </c>
      <c r="L389" s="29">
        <f t="shared" si="11"/>
        <v>2.2114970462684749</v>
      </c>
    </row>
    <row r="390" spans="1:12">
      <c r="A390" s="1">
        <v>44281</v>
      </c>
      <c r="B390">
        <v>12936</v>
      </c>
      <c r="C390">
        <v>143</v>
      </c>
      <c r="D390">
        <v>2291051</v>
      </c>
      <c r="E390">
        <v>55235</v>
      </c>
      <c r="F390">
        <v>56138</v>
      </c>
      <c r="G390">
        <v>759</v>
      </c>
      <c r="H390">
        <v>105304</v>
      </c>
      <c r="I390">
        <v>1657</v>
      </c>
      <c r="J390" s="2">
        <f t="shared" si="10"/>
        <v>108.42857142857143</v>
      </c>
      <c r="K390" s="2">
        <f>J390/P$1*Brasil!P$1</f>
        <v>508.77281839019298</v>
      </c>
      <c r="L390" s="29">
        <f t="shared" si="11"/>
        <v>2.3775159463424536</v>
      </c>
    </row>
    <row r="391" spans="1:12">
      <c r="A391" s="1">
        <v>44282</v>
      </c>
      <c r="B391">
        <v>10338</v>
      </c>
      <c r="C391">
        <v>133</v>
      </c>
      <c r="D391">
        <v>2301389</v>
      </c>
      <c r="E391">
        <v>55368</v>
      </c>
      <c r="F391">
        <v>59650</v>
      </c>
      <c r="G391">
        <v>851</v>
      </c>
      <c r="H391">
        <v>109364</v>
      </c>
      <c r="I391">
        <v>1722</v>
      </c>
      <c r="J391" s="2">
        <f t="shared" si="10"/>
        <v>121.57142857142857</v>
      </c>
      <c r="K391" s="2">
        <f>J391/P$1*Brasil!P$1</f>
        <v>570.44225092233751</v>
      </c>
      <c r="L391" s="29">
        <f t="shared" si="11"/>
        <v>2.6656996974142659</v>
      </c>
    </row>
    <row r="392" spans="1:12">
      <c r="A392" s="1">
        <v>44283</v>
      </c>
      <c r="B392">
        <v>7208</v>
      </c>
      <c r="C392">
        <v>81</v>
      </c>
      <c r="D392">
        <v>2308597</v>
      </c>
      <c r="E392">
        <v>55449</v>
      </c>
      <c r="F392">
        <v>62826</v>
      </c>
      <c r="G392">
        <v>904</v>
      </c>
      <c r="H392">
        <v>112875</v>
      </c>
      <c r="I392">
        <v>1779</v>
      </c>
      <c r="J392" s="2">
        <f t="shared" ref="J392:J447" si="12">AVERAGE(C386:C392)</f>
        <v>129.14285714285714</v>
      </c>
      <c r="K392" s="2">
        <f>J392/P$1*Brasil!P$1</f>
        <v>605.96920662020352</v>
      </c>
      <c r="L392" s="29">
        <f t="shared" ref="L392:L455" si="13">J392/P$1*1000000</f>
        <v>2.8317185974882451</v>
      </c>
    </row>
    <row r="393" spans="1:12">
      <c r="A393" s="1">
        <v>44284</v>
      </c>
      <c r="B393">
        <v>14014</v>
      </c>
      <c r="C393">
        <v>162</v>
      </c>
      <c r="D393">
        <v>2322611</v>
      </c>
      <c r="E393">
        <v>55611</v>
      </c>
      <c r="F393">
        <v>70439</v>
      </c>
      <c r="G393">
        <v>940</v>
      </c>
      <c r="H393">
        <v>120725</v>
      </c>
      <c r="I393">
        <v>1775</v>
      </c>
      <c r="J393" s="2">
        <f t="shared" si="12"/>
        <v>134.28571428571428</v>
      </c>
      <c r="K393" s="2">
        <f>J393/P$1*Brasil!P$1</f>
        <v>630.10072369799923</v>
      </c>
      <c r="L393" s="29">
        <f t="shared" si="13"/>
        <v>2.9444861522554757</v>
      </c>
    </row>
    <row r="394" spans="1:12">
      <c r="A394" s="1">
        <v>44285</v>
      </c>
      <c r="B394">
        <v>10154</v>
      </c>
      <c r="C394">
        <v>125</v>
      </c>
      <c r="D394">
        <v>2332765</v>
      </c>
      <c r="E394">
        <v>55736</v>
      </c>
      <c r="F394">
        <v>71188</v>
      </c>
      <c r="G394">
        <v>913</v>
      </c>
      <c r="H394">
        <v>122644</v>
      </c>
      <c r="I394">
        <v>1700</v>
      </c>
      <c r="J394" s="2">
        <f t="shared" si="12"/>
        <v>130.42857142857142</v>
      </c>
      <c r="K394" s="2">
        <f>J394/P$1*Brasil!P$1</f>
        <v>612.00208588965245</v>
      </c>
      <c r="L394" s="29">
        <f t="shared" si="13"/>
        <v>2.8599104861800524</v>
      </c>
    </row>
    <row r="395" spans="1:12">
      <c r="A395" s="1">
        <v>44286</v>
      </c>
      <c r="B395">
        <v>16056</v>
      </c>
      <c r="C395">
        <v>122</v>
      </c>
      <c r="D395">
        <v>2348821</v>
      </c>
      <c r="E395">
        <v>55858</v>
      </c>
      <c r="F395">
        <v>78944</v>
      </c>
      <c r="G395">
        <v>912</v>
      </c>
      <c r="H395">
        <v>130396</v>
      </c>
      <c r="I395">
        <v>1627</v>
      </c>
      <c r="J395" s="2">
        <f t="shared" si="12"/>
        <v>130.28571428571428</v>
      </c>
      <c r="K395" s="2">
        <f>J395/P$1*Brasil!P$1</f>
        <v>611.33176597082468</v>
      </c>
      <c r="L395" s="29">
        <f t="shared" si="13"/>
        <v>2.8567780541031849</v>
      </c>
    </row>
    <row r="396" spans="1:12">
      <c r="A396" s="1">
        <v>44287</v>
      </c>
      <c r="B396">
        <v>14430</v>
      </c>
      <c r="C396">
        <v>83</v>
      </c>
      <c r="D396">
        <v>2363251</v>
      </c>
      <c r="E396">
        <v>55941</v>
      </c>
      <c r="F396">
        <v>85136</v>
      </c>
      <c r="G396">
        <v>849</v>
      </c>
      <c r="H396">
        <v>136498</v>
      </c>
      <c r="I396">
        <v>1555</v>
      </c>
      <c r="J396" s="2">
        <f t="shared" si="12"/>
        <v>121.28571428571429</v>
      </c>
      <c r="K396" s="2">
        <f>J396/P$1*Brasil!P$1</f>
        <v>569.1016110846823</v>
      </c>
      <c r="L396" s="29">
        <f t="shared" si="13"/>
        <v>2.6594348332605313</v>
      </c>
    </row>
    <row r="397" spans="1:12">
      <c r="A397" s="1">
        <v>44288</v>
      </c>
      <c r="B397">
        <v>9902</v>
      </c>
      <c r="C397">
        <v>82</v>
      </c>
      <c r="D397">
        <v>2373153</v>
      </c>
      <c r="E397">
        <v>56023</v>
      </c>
      <c r="F397">
        <v>82102</v>
      </c>
      <c r="G397">
        <v>788</v>
      </c>
      <c r="H397">
        <v>138240</v>
      </c>
      <c r="I397">
        <v>1547</v>
      </c>
      <c r="J397" s="2">
        <f t="shared" si="12"/>
        <v>112.57142857142857</v>
      </c>
      <c r="K397" s="2">
        <f>J397/P$1*Brasil!P$1</f>
        <v>528.21209603619513</v>
      </c>
      <c r="L397" s="29">
        <f t="shared" si="13"/>
        <v>2.4683564765716119</v>
      </c>
    </row>
    <row r="398" spans="1:12">
      <c r="A398" s="1">
        <v>44289</v>
      </c>
      <c r="B398">
        <v>10384</v>
      </c>
      <c r="C398">
        <v>83</v>
      </c>
      <c r="D398">
        <v>2383537</v>
      </c>
      <c r="E398">
        <v>56106</v>
      </c>
      <c r="F398">
        <v>82148</v>
      </c>
      <c r="G398">
        <v>738</v>
      </c>
      <c r="H398">
        <v>141798</v>
      </c>
      <c r="I398">
        <v>1589</v>
      </c>
      <c r="J398" s="2">
        <f t="shared" si="12"/>
        <v>105.42857142857143</v>
      </c>
      <c r="K398" s="2">
        <f>J398/P$1*Brasil!P$1</f>
        <v>494.69610009481215</v>
      </c>
      <c r="L398" s="29">
        <f t="shared" si="13"/>
        <v>2.3117348727282354</v>
      </c>
    </row>
    <row r="399" spans="1:12">
      <c r="A399" s="1">
        <v>44290</v>
      </c>
      <c r="B399">
        <v>9955</v>
      </c>
      <c r="C399">
        <v>93</v>
      </c>
      <c r="D399">
        <v>2393492</v>
      </c>
      <c r="E399">
        <v>56199</v>
      </c>
      <c r="F399">
        <v>84895</v>
      </c>
      <c r="G399">
        <v>750</v>
      </c>
      <c r="H399">
        <v>147721</v>
      </c>
      <c r="I399">
        <v>1654</v>
      </c>
      <c r="J399" s="2">
        <f t="shared" si="12"/>
        <v>107.14285714285714</v>
      </c>
      <c r="K399" s="2">
        <f>J399/P$1*Brasil!P$1</f>
        <v>502.739939120744</v>
      </c>
      <c r="L399" s="29">
        <f t="shared" si="13"/>
        <v>2.3493240576506453</v>
      </c>
    </row>
    <row r="400" spans="1:12">
      <c r="A400" s="1">
        <v>44291</v>
      </c>
      <c r="B400">
        <v>13667</v>
      </c>
      <c r="C400">
        <v>272</v>
      </c>
      <c r="D400">
        <v>2407159</v>
      </c>
      <c r="E400">
        <v>56471</v>
      </c>
      <c r="F400">
        <v>84548</v>
      </c>
      <c r="G400">
        <v>860</v>
      </c>
      <c r="H400">
        <v>154987</v>
      </c>
      <c r="I400">
        <v>1800</v>
      </c>
      <c r="J400" s="2">
        <f t="shared" si="12"/>
        <v>122.85714285714286</v>
      </c>
      <c r="K400" s="2">
        <f>J400/P$1*Brasil!P$1</f>
        <v>576.47513019178655</v>
      </c>
      <c r="L400" s="29">
        <f t="shared" si="13"/>
        <v>2.6938915861060737</v>
      </c>
    </row>
    <row r="401" spans="1:12">
      <c r="A401" s="1">
        <v>44292</v>
      </c>
      <c r="B401">
        <v>20870</v>
      </c>
      <c r="C401">
        <v>163</v>
      </c>
      <c r="D401">
        <v>2428029</v>
      </c>
      <c r="E401">
        <v>56634</v>
      </c>
      <c r="F401">
        <v>95264</v>
      </c>
      <c r="G401">
        <v>898</v>
      </c>
      <c r="H401">
        <v>166452</v>
      </c>
      <c r="I401">
        <v>1811</v>
      </c>
      <c r="J401" s="2">
        <f t="shared" si="12"/>
        <v>128.28571428571428</v>
      </c>
      <c r="K401" s="2">
        <f>J401/P$1*Brasil!P$1</f>
        <v>601.94728710723757</v>
      </c>
      <c r="L401" s="29">
        <f t="shared" si="13"/>
        <v>2.8129240050270399</v>
      </c>
    </row>
    <row r="402" spans="1:12">
      <c r="A402" s="1">
        <v>44293</v>
      </c>
      <c r="B402">
        <v>22039</v>
      </c>
      <c r="C402">
        <v>198</v>
      </c>
      <c r="D402">
        <v>2450068</v>
      </c>
      <c r="E402">
        <v>56832</v>
      </c>
      <c r="F402">
        <v>101247</v>
      </c>
      <c r="G402">
        <v>974</v>
      </c>
      <c r="H402">
        <v>180191</v>
      </c>
      <c r="I402">
        <v>1886</v>
      </c>
      <c r="J402" s="2">
        <f t="shared" si="12"/>
        <v>139.14285714285714</v>
      </c>
      <c r="K402" s="2">
        <f>J402/P$1*Brasil!P$1</f>
        <v>652.8916009381395</v>
      </c>
      <c r="L402" s="29">
        <f t="shared" si="13"/>
        <v>3.0509888428689718</v>
      </c>
    </row>
    <row r="403" spans="1:12">
      <c r="A403" s="1">
        <v>44294</v>
      </c>
      <c r="B403">
        <v>23683</v>
      </c>
      <c r="C403">
        <v>290</v>
      </c>
      <c r="D403">
        <v>2473751</v>
      </c>
      <c r="E403">
        <v>57122</v>
      </c>
      <c r="F403">
        <v>110500</v>
      </c>
      <c r="G403">
        <v>1181</v>
      </c>
      <c r="H403">
        <v>195636</v>
      </c>
      <c r="I403">
        <v>2030</v>
      </c>
      <c r="J403" s="2">
        <f t="shared" si="12"/>
        <v>168.71428571428572</v>
      </c>
      <c r="K403" s="2">
        <f>J403/P$1*Brasil!P$1</f>
        <v>791.64782413546504</v>
      </c>
      <c r="L403" s="29">
        <f t="shared" si="13"/>
        <v>3.6994022827805502</v>
      </c>
    </row>
    <row r="404" spans="1:12">
      <c r="A404" s="1">
        <v>44295</v>
      </c>
      <c r="B404">
        <v>24130</v>
      </c>
      <c r="C404">
        <v>228</v>
      </c>
      <c r="D404">
        <v>2497881</v>
      </c>
      <c r="E404">
        <v>57350</v>
      </c>
      <c r="F404">
        <v>124728</v>
      </c>
      <c r="G404">
        <v>1327</v>
      </c>
      <c r="H404">
        <v>206830</v>
      </c>
      <c r="I404">
        <v>2115</v>
      </c>
      <c r="J404" s="2">
        <f t="shared" si="12"/>
        <v>189.57142857142858</v>
      </c>
      <c r="K404" s="2">
        <f>J404/P$1*Brasil!P$1</f>
        <v>889.51453228430319</v>
      </c>
      <c r="L404" s="29">
        <f t="shared" si="13"/>
        <v>4.1567373660032088</v>
      </c>
    </row>
    <row r="405" spans="1:12">
      <c r="A405" s="1">
        <v>44296</v>
      </c>
      <c r="B405">
        <v>19419</v>
      </c>
      <c r="C405">
        <v>297</v>
      </c>
      <c r="D405">
        <v>2517300</v>
      </c>
      <c r="E405">
        <v>57647</v>
      </c>
      <c r="F405">
        <v>133763</v>
      </c>
      <c r="G405">
        <v>1541</v>
      </c>
      <c r="H405">
        <v>215911</v>
      </c>
      <c r="I405">
        <v>2279</v>
      </c>
      <c r="J405" s="2">
        <f t="shared" si="12"/>
        <v>220.14285714285714</v>
      </c>
      <c r="K405" s="2">
        <f>J405/P$1*Brasil!P$1</f>
        <v>1032.9629949134221</v>
      </c>
      <c r="L405" s="29">
        <f t="shared" si="13"/>
        <v>4.8270778304528594</v>
      </c>
    </row>
    <row r="406" spans="1:12">
      <c r="A406" s="1">
        <v>44297</v>
      </c>
      <c r="B406">
        <v>15262</v>
      </c>
      <c r="C406">
        <v>132</v>
      </c>
      <c r="D406">
        <v>2532562</v>
      </c>
      <c r="E406">
        <v>57779</v>
      </c>
      <c r="F406">
        <v>139070</v>
      </c>
      <c r="G406">
        <v>1580</v>
      </c>
      <c r="H406">
        <v>223965</v>
      </c>
      <c r="I406">
        <v>2330</v>
      </c>
      <c r="J406" s="2">
        <f t="shared" si="12"/>
        <v>225.71428571428572</v>
      </c>
      <c r="K406" s="2">
        <f>J406/P$1*Brasil!P$1</f>
        <v>1059.1054717477009</v>
      </c>
      <c r="L406" s="29">
        <f t="shared" si="13"/>
        <v>4.949242681450694</v>
      </c>
    </row>
    <row r="407" spans="1:12">
      <c r="A407" s="1">
        <v>44298</v>
      </c>
      <c r="B407">
        <v>19437</v>
      </c>
      <c r="C407">
        <v>178</v>
      </c>
      <c r="D407">
        <v>2551999</v>
      </c>
      <c r="E407">
        <v>57957</v>
      </c>
      <c r="F407">
        <v>144840</v>
      </c>
      <c r="G407">
        <v>1486</v>
      </c>
      <c r="H407">
        <v>229388</v>
      </c>
      <c r="I407">
        <v>2346</v>
      </c>
      <c r="J407" s="2">
        <f t="shared" si="12"/>
        <v>212.28571428571428</v>
      </c>
      <c r="K407" s="2">
        <f>J407/P$1*Brasil!P$1</f>
        <v>996.09539937790078</v>
      </c>
      <c r="L407" s="29">
        <f t="shared" si="13"/>
        <v>4.6547940662251461</v>
      </c>
    </row>
    <row r="408" spans="1:12">
      <c r="A408" s="1">
        <v>44299</v>
      </c>
      <c r="B408">
        <v>27001</v>
      </c>
      <c r="C408">
        <v>217</v>
      </c>
      <c r="D408">
        <v>2579000</v>
      </c>
      <c r="E408">
        <v>58174</v>
      </c>
      <c r="F408">
        <v>150971</v>
      </c>
      <c r="G408">
        <v>1540</v>
      </c>
      <c r="H408">
        <v>246235</v>
      </c>
      <c r="I408">
        <v>2438</v>
      </c>
      <c r="J408" s="2">
        <f t="shared" si="12"/>
        <v>220</v>
      </c>
      <c r="K408" s="2">
        <f>J408/P$1*Brasil!P$1</f>
        <v>1032.2926749945943</v>
      </c>
      <c r="L408" s="29">
        <f t="shared" si="13"/>
        <v>4.8239453983759919</v>
      </c>
    </row>
    <row r="409" spans="1:12">
      <c r="A409" s="1">
        <v>44300</v>
      </c>
      <c r="B409">
        <v>25157</v>
      </c>
      <c r="C409">
        <v>368</v>
      </c>
      <c r="D409">
        <v>2604157</v>
      </c>
      <c r="E409">
        <v>58542</v>
      </c>
      <c r="F409">
        <v>154089</v>
      </c>
      <c r="G409">
        <v>1710</v>
      </c>
      <c r="H409">
        <v>255336</v>
      </c>
      <c r="I409">
        <v>2684</v>
      </c>
      <c r="J409" s="2">
        <f t="shared" si="12"/>
        <v>244.28571428571428</v>
      </c>
      <c r="K409" s="2">
        <f>J409/P$1*Brasil!P$1</f>
        <v>1146.2470611952963</v>
      </c>
      <c r="L409" s="29">
        <f t="shared" si="13"/>
        <v>5.3564588514434721</v>
      </c>
    </row>
    <row r="410" spans="1:12">
      <c r="A410" s="1">
        <v>44301</v>
      </c>
      <c r="B410">
        <v>24999</v>
      </c>
      <c r="C410">
        <v>383</v>
      </c>
      <c r="D410">
        <v>2629156</v>
      </c>
      <c r="E410">
        <v>58925</v>
      </c>
      <c r="F410">
        <v>155405</v>
      </c>
      <c r="G410">
        <v>1803</v>
      </c>
      <c r="H410">
        <v>265905</v>
      </c>
      <c r="I410">
        <v>2984</v>
      </c>
      <c r="J410" s="2">
        <f t="shared" si="12"/>
        <v>257.57142857142856</v>
      </c>
      <c r="K410" s="2">
        <f>J410/P$1*Brasil!P$1</f>
        <v>1208.5868136462686</v>
      </c>
      <c r="L410" s="29">
        <f t="shared" si="13"/>
        <v>5.6477750345921516</v>
      </c>
    </row>
    <row r="411" spans="1:12">
      <c r="A411" s="1">
        <v>44302</v>
      </c>
      <c r="B411">
        <v>29472</v>
      </c>
      <c r="C411">
        <v>159</v>
      </c>
      <c r="D411">
        <v>2658628</v>
      </c>
      <c r="E411">
        <v>59084</v>
      </c>
      <c r="F411">
        <v>160747</v>
      </c>
      <c r="G411">
        <v>1734</v>
      </c>
      <c r="H411">
        <v>285475</v>
      </c>
      <c r="I411">
        <v>3061</v>
      </c>
      <c r="J411" s="2">
        <f t="shared" si="12"/>
        <v>247.71428571428572</v>
      </c>
      <c r="K411" s="2">
        <f>J411/P$1*Brasil!P$1</f>
        <v>1162.3347392471603</v>
      </c>
      <c r="L411" s="29">
        <f t="shared" si="13"/>
        <v>5.4316372212882928</v>
      </c>
    </row>
    <row r="412" spans="1:12">
      <c r="A412" s="1">
        <v>44303</v>
      </c>
      <c r="B412">
        <v>19119</v>
      </c>
      <c r="C412">
        <v>80</v>
      </c>
      <c r="D412">
        <v>2677747</v>
      </c>
      <c r="E412">
        <v>59164</v>
      </c>
      <c r="F412">
        <v>160447</v>
      </c>
      <c r="G412">
        <v>1517</v>
      </c>
      <c r="H412">
        <v>294210</v>
      </c>
      <c r="I412">
        <v>3058</v>
      </c>
      <c r="J412" s="2">
        <f t="shared" si="12"/>
        <v>216.71428571428572</v>
      </c>
      <c r="K412" s="2">
        <f>J412/P$1*Brasil!P$1</f>
        <v>1016.8753168615583</v>
      </c>
      <c r="L412" s="29">
        <f t="shared" si="13"/>
        <v>4.7518994606080396</v>
      </c>
    </row>
    <row r="413" spans="1:12">
      <c r="A413" s="1">
        <v>44304</v>
      </c>
      <c r="B413">
        <v>16267</v>
      </c>
      <c r="C413">
        <v>64</v>
      </c>
      <c r="D413">
        <v>2694014</v>
      </c>
      <c r="E413">
        <v>59228</v>
      </c>
      <c r="F413">
        <v>161452</v>
      </c>
      <c r="G413">
        <v>1449</v>
      </c>
      <c r="H413">
        <v>300522</v>
      </c>
      <c r="I413">
        <v>3029</v>
      </c>
      <c r="J413" s="2">
        <f t="shared" si="12"/>
        <v>207</v>
      </c>
      <c r="K413" s="2">
        <f>J413/P$1*Brasil!P$1</f>
        <v>971.29356238127741</v>
      </c>
      <c r="L413" s="29">
        <f t="shared" si="13"/>
        <v>4.5388940793810475</v>
      </c>
    </row>
    <row r="414" spans="1:12">
      <c r="A414" s="1">
        <v>44305</v>
      </c>
      <c r="B414">
        <v>20461</v>
      </c>
      <c r="C414">
        <v>248</v>
      </c>
      <c r="D414">
        <v>2714475</v>
      </c>
      <c r="E414">
        <v>59476</v>
      </c>
      <c r="F414">
        <v>162476</v>
      </c>
      <c r="G414">
        <v>1519</v>
      </c>
      <c r="H414">
        <v>307316</v>
      </c>
      <c r="I414">
        <v>3005</v>
      </c>
      <c r="J414" s="2">
        <f t="shared" si="12"/>
        <v>217</v>
      </c>
      <c r="K414" s="2">
        <f>J414/P$1*Brasil!P$1</f>
        <v>1018.2159566992136</v>
      </c>
      <c r="L414" s="29">
        <f t="shared" si="13"/>
        <v>4.7581643247617746</v>
      </c>
    </row>
    <row r="415" spans="1:12">
      <c r="A415" s="1">
        <v>44306</v>
      </c>
      <c r="B415">
        <v>29145</v>
      </c>
      <c r="C415">
        <v>316</v>
      </c>
      <c r="D415">
        <v>2743620</v>
      </c>
      <c r="E415">
        <v>59792</v>
      </c>
      <c r="F415">
        <v>164620</v>
      </c>
      <c r="G415">
        <v>1618</v>
      </c>
      <c r="H415">
        <v>315591</v>
      </c>
      <c r="I415">
        <v>3158</v>
      </c>
      <c r="J415" s="2">
        <f t="shared" si="12"/>
        <v>231.14285714285714</v>
      </c>
      <c r="K415" s="2">
        <f>J415/P$1*Brasil!P$1</f>
        <v>1084.5776286631517</v>
      </c>
      <c r="L415" s="29">
        <f t="shared" si="13"/>
        <v>5.0682751003716593</v>
      </c>
    </row>
    <row r="416" spans="1:12">
      <c r="A416" s="1">
        <v>44307</v>
      </c>
      <c r="B416">
        <v>25932</v>
      </c>
      <c r="C416">
        <v>291</v>
      </c>
      <c r="D416">
        <v>2769552</v>
      </c>
      <c r="E416">
        <v>60083</v>
      </c>
      <c r="F416">
        <v>165395</v>
      </c>
      <c r="G416">
        <v>1541</v>
      </c>
      <c r="H416">
        <v>319484</v>
      </c>
      <c r="I416">
        <v>3251</v>
      </c>
      <c r="J416" s="2">
        <f t="shared" si="12"/>
        <v>220.14285714285714</v>
      </c>
      <c r="K416" s="2">
        <f>J416/P$1*Brasil!P$1</f>
        <v>1032.9629949134221</v>
      </c>
      <c r="L416" s="29">
        <f t="shared" si="13"/>
        <v>4.8270778304528594</v>
      </c>
    </row>
    <row r="417" spans="1:12">
      <c r="A417" s="1">
        <v>44308</v>
      </c>
      <c r="B417">
        <v>27216</v>
      </c>
      <c r="C417">
        <v>537</v>
      </c>
      <c r="D417">
        <v>2796768</v>
      </c>
      <c r="E417">
        <v>60620</v>
      </c>
      <c r="F417">
        <v>167612</v>
      </c>
      <c r="G417">
        <v>1695</v>
      </c>
      <c r="H417">
        <v>323017</v>
      </c>
      <c r="I417">
        <v>3498</v>
      </c>
      <c r="J417" s="2">
        <f t="shared" si="12"/>
        <v>242.14285714285714</v>
      </c>
      <c r="K417" s="2">
        <f>J417/P$1*Brasil!P$1</f>
        <v>1136.1922624128815</v>
      </c>
      <c r="L417" s="29">
        <f t="shared" si="13"/>
        <v>5.3094723702904592</v>
      </c>
    </row>
    <row r="418" spans="1:12">
      <c r="A418" s="1">
        <v>44309</v>
      </c>
      <c r="B418">
        <v>27884</v>
      </c>
      <c r="C418">
        <v>556</v>
      </c>
      <c r="D418">
        <v>2824652</v>
      </c>
      <c r="E418">
        <v>61176</v>
      </c>
      <c r="F418">
        <v>166024</v>
      </c>
      <c r="G418">
        <v>2092</v>
      </c>
      <c r="H418">
        <v>326771</v>
      </c>
      <c r="I418">
        <v>3826</v>
      </c>
      <c r="J418" s="2">
        <f t="shared" si="12"/>
        <v>298.85714285714283</v>
      </c>
      <c r="K418" s="2">
        <f>J418/P$1*Brasil!P$1</f>
        <v>1402.3092701874621</v>
      </c>
      <c r="L418" s="29">
        <f t="shared" si="13"/>
        <v>6.5530479048068671</v>
      </c>
    </row>
    <row r="419" spans="1:12">
      <c r="A419" s="1">
        <v>44310</v>
      </c>
      <c r="B419">
        <v>21220</v>
      </c>
      <c r="C419">
        <v>298</v>
      </c>
      <c r="D419">
        <v>2845872</v>
      </c>
      <c r="E419">
        <v>61474</v>
      </c>
      <c r="F419">
        <v>168125</v>
      </c>
      <c r="G419">
        <v>2310</v>
      </c>
      <c r="H419">
        <v>328572</v>
      </c>
      <c r="I419">
        <v>3827</v>
      </c>
      <c r="J419" s="2">
        <f t="shared" si="12"/>
        <v>330</v>
      </c>
      <c r="K419" s="2">
        <f>J419/P$1*Brasil!P$1</f>
        <v>1548.4390124918916</v>
      </c>
      <c r="L419" s="29">
        <f t="shared" si="13"/>
        <v>7.2359180975639887</v>
      </c>
    </row>
    <row r="420" spans="1:12">
      <c r="A420" s="1">
        <v>44311</v>
      </c>
      <c r="B420">
        <v>15012</v>
      </c>
      <c r="C420">
        <v>170</v>
      </c>
      <c r="D420">
        <v>2860884</v>
      </c>
      <c r="E420">
        <v>61644</v>
      </c>
      <c r="F420">
        <v>166870</v>
      </c>
      <c r="G420">
        <v>2416</v>
      </c>
      <c r="H420">
        <v>328322</v>
      </c>
      <c r="I420">
        <v>3865</v>
      </c>
      <c r="J420" s="2">
        <f t="shared" si="12"/>
        <v>345.14285714285717</v>
      </c>
      <c r="K420" s="2">
        <f>J420/P$1*Brasil!P$1</f>
        <v>1619.4929238876236</v>
      </c>
      <c r="L420" s="29">
        <f t="shared" si="13"/>
        <v>7.567955897711947</v>
      </c>
    </row>
    <row r="421" spans="1:12">
      <c r="A421" s="1">
        <v>44312</v>
      </c>
      <c r="B421">
        <v>18793</v>
      </c>
      <c r="C421">
        <v>443</v>
      </c>
      <c r="D421">
        <v>2879677</v>
      </c>
      <c r="E421">
        <v>62087</v>
      </c>
      <c r="F421">
        <v>165202</v>
      </c>
      <c r="G421">
        <v>2611</v>
      </c>
      <c r="H421">
        <v>327678</v>
      </c>
      <c r="I421">
        <v>4130</v>
      </c>
      <c r="J421" s="2">
        <f t="shared" si="12"/>
        <v>373</v>
      </c>
      <c r="K421" s="2">
        <f>J421/P$1*Brasil!P$1</f>
        <v>1750.2053080590169</v>
      </c>
      <c r="L421" s="29">
        <f t="shared" si="13"/>
        <v>8.1787801527011155</v>
      </c>
    </row>
    <row r="422" spans="1:12">
      <c r="A422" s="1">
        <v>44313</v>
      </c>
      <c r="B422">
        <v>25495</v>
      </c>
      <c r="C422">
        <v>512</v>
      </c>
      <c r="D422">
        <v>2905172</v>
      </c>
      <c r="E422">
        <v>62599</v>
      </c>
      <c r="F422">
        <v>161552</v>
      </c>
      <c r="G422">
        <v>2807</v>
      </c>
      <c r="H422">
        <v>326172</v>
      </c>
      <c r="I422">
        <v>4425</v>
      </c>
      <c r="J422" s="2">
        <f t="shared" si="12"/>
        <v>401</v>
      </c>
      <c r="K422" s="2">
        <f>J422/P$1*Brasil!P$1</f>
        <v>1881.588012149238</v>
      </c>
      <c r="L422" s="29">
        <f t="shared" si="13"/>
        <v>8.7927368397671497</v>
      </c>
    </row>
    <row r="423" spans="1:12">
      <c r="A423" s="1">
        <v>44314</v>
      </c>
      <c r="B423">
        <v>23718</v>
      </c>
      <c r="C423">
        <v>348</v>
      </c>
      <c r="D423">
        <v>2928890</v>
      </c>
      <c r="E423">
        <v>62947</v>
      </c>
      <c r="F423">
        <v>159338</v>
      </c>
      <c r="G423">
        <v>2864</v>
      </c>
      <c r="H423">
        <v>324733</v>
      </c>
      <c r="I423">
        <v>4405</v>
      </c>
      <c r="J423" s="2">
        <f t="shared" si="12"/>
        <v>409.14285714285717</v>
      </c>
      <c r="K423" s="2">
        <f>J423/P$1*Brasil!P$1</f>
        <v>1919.7962475224149</v>
      </c>
      <c r="L423" s="29">
        <f t="shared" si="13"/>
        <v>8.9712854681486007</v>
      </c>
    </row>
    <row r="424" spans="1:12">
      <c r="A424" s="1">
        <v>44315</v>
      </c>
      <c r="B424">
        <v>26053</v>
      </c>
      <c r="C424">
        <v>561</v>
      </c>
      <c r="D424">
        <v>2954943</v>
      </c>
      <c r="E424">
        <v>63508</v>
      </c>
      <c r="F424">
        <v>158175</v>
      </c>
      <c r="G424">
        <v>2888</v>
      </c>
      <c r="H424">
        <v>325787</v>
      </c>
      <c r="I424">
        <v>4583</v>
      </c>
      <c r="J424" s="2">
        <f t="shared" si="12"/>
        <v>412.57142857142856</v>
      </c>
      <c r="K424" s="2">
        <f>J424/P$1*Brasil!P$1</f>
        <v>1935.8839255742785</v>
      </c>
      <c r="L424" s="29">
        <f t="shared" si="13"/>
        <v>9.0464638379934197</v>
      </c>
    </row>
    <row r="425" spans="1:12">
      <c r="A425" s="1">
        <v>44316</v>
      </c>
      <c r="B425">
        <v>22420</v>
      </c>
      <c r="C425">
        <v>357</v>
      </c>
      <c r="D425">
        <v>2977363</v>
      </c>
      <c r="E425">
        <v>63865</v>
      </c>
      <c r="F425">
        <v>152711</v>
      </c>
      <c r="G425">
        <v>2689</v>
      </c>
      <c r="H425">
        <v>318735</v>
      </c>
      <c r="I425">
        <v>4781</v>
      </c>
      <c r="J425" s="2">
        <f t="shared" si="12"/>
        <v>384.14285714285717</v>
      </c>
      <c r="K425" s="2">
        <f>J425/P$1*Brasil!P$1</f>
        <v>1802.4902617275743</v>
      </c>
      <c r="L425" s="29">
        <f t="shared" si="13"/>
        <v>8.4231098546967811</v>
      </c>
    </row>
    <row r="426" spans="1:12">
      <c r="A426" s="1">
        <v>44317</v>
      </c>
      <c r="B426">
        <v>16502</v>
      </c>
      <c r="C426">
        <v>231</v>
      </c>
      <c r="D426">
        <v>2993865</v>
      </c>
      <c r="E426">
        <v>64096</v>
      </c>
      <c r="F426">
        <v>147993</v>
      </c>
      <c r="G426">
        <v>2622</v>
      </c>
      <c r="H426">
        <v>316118</v>
      </c>
      <c r="I426">
        <v>4932</v>
      </c>
      <c r="J426" s="2">
        <f t="shared" si="12"/>
        <v>374.57142857142856</v>
      </c>
      <c r="K426" s="2">
        <f>J426/P$1*Brasil!P$1</f>
        <v>1757.5788271661211</v>
      </c>
      <c r="L426" s="29">
        <f t="shared" si="13"/>
        <v>8.2132369055466565</v>
      </c>
    </row>
    <row r="427" spans="1:12">
      <c r="A427" s="1">
        <v>44318</v>
      </c>
      <c r="B427">
        <v>11394</v>
      </c>
      <c r="C427">
        <v>156</v>
      </c>
      <c r="D427">
        <v>3005259</v>
      </c>
      <c r="E427">
        <v>64252</v>
      </c>
      <c r="F427">
        <v>144375</v>
      </c>
      <c r="G427">
        <v>2608</v>
      </c>
      <c r="H427">
        <v>311245</v>
      </c>
      <c r="I427">
        <v>5024</v>
      </c>
      <c r="J427" s="2">
        <f t="shared" si="12"/>
        <v>372.57142857142856</v>
      </c>
      <c r="K427" s="2">
        <f>J427/P$1*Brasil!P$1</f>
        <v>1748.1943483025339</v>
      </c>
      <c r="L427" s="29">
        <f t="shared" si="13"/>
        <v>8.1693828564705111</v>
      </c>
    </row>
    <row r="428" spans="1:12">
      <c r="A428" s="1">
        <v>44319</v>
      </c>
      <c r="B428">
        <v>15920</v>
      </c>
      <c r="C428">
        <v>540</v>
      </c>
      <c r="D428">
        <v>3021179</v>
      </c>
      <c r="E428">
        <v>64792</v>
      </c>
      <c r="F428">
        <v>141502</v>
      </c>
      <c r="G428">
        <v>2705</v>
      </c>
      <c r="H428">
        <v>306704</v>
      </c>
      <c r="I428">
        <v>5316</v>
      </c>
      <c r="J428" s="2">
        <f t="shared" si="12"/>
        <v>386.42857142857144</v>
      </c>
      <c r="K428" s="2">
        <f>J428/P$1*Brasil!P$1</f>
        <v>1813.2153804288168</v>
      </c>
      <c r="L428" s="29">
        <f t="shared" si="13"/>
        <v>8.4732287679266616</v>
      </c>
    </row>
    <row r="429" spans="1:12">
      <c r="A429" s="1">
        <v>44320</v>
      </c>
      <c r="B429">
        <v>26238</v>
      </c>
      <c r="C429">
        <v>410</v>
      </c>
      <c r="D429">
        <v>3047417</v>
      </c>
      <c r="E429">
        <v>65202</v>
      </c>
      <c r="F429">
        <v>142245</v>
      </c>
      <c r="G429">
        <v>2603</v>
      </c>
      <c r="H429">
        <v>303797</v>
      </c>
      <c r="I429">
        <v>5410</v>
      </c>
      <c r="J429" s="2">
        <f t="shared" si="12"/>
        <v>371.85714285714283</v>
      </c>
      <c r="K429" s="2">
        <f>J429/P$1*Brasil!P$1</f>
        <v>1744.8427487083954</v>
      </c>
      <c r="L429" s="29">
        <f t="shared" si="13"/>
        <v>8.1537206960861734</v>
      </c>
    </row>
    <row r="430" spans="1:12">
      <c r="A430" s="1">
        <v>44321</v>
      </c>
      <c r="B430">
        <v>24079</v>
      </c>
      <c r="C430">
        <v>663</v>
      </c>
      <c r="D430">
        <v>3071496</v>
      </c>
      <c r="E430">
        <v>65865</v>
      </c>
      <c r="F430">
        <v>142606</v>
      </c>
      <c r="G430">
        <v>2918</v>
      </c>
      <c r="H430">
        <v>301944</v>
      </c>
      <c r="I430">
        <v>5782</v>
      </c>
      <c r="J430" s="2">
        <f t="shared" si="12"/>
        <v>416.85714285714283</v>
      </c>
      <c r="K430" s="2">
        <f>J430/P$1*Brasil!P$1</f>
        <v>1955.993523139108</v>
      </c>
      <c r="L430" s="29">
        <f t="shared" si="13"/>
        <v>9.1404368002994438</v>
      </c>
    </row>
    <row r="431" spans="1:12">
      <c r="A431" s="1">
        <v>44322</v>
      </c>
      <c r="B431">
        <v>24086</v>
      </c>
      <c r="C431">
        <v>398</v>
      </c>
      <c r="D431">
        <v>3095582</v>
      </c>
      <c r="E431">
        <v>66263</v>
      </c>
      <c r="F431">
        <v>140639</v>
      </c>
      <c r="G431">
        <v>2755</v>
      </c>
      <c r="H431">
        <v>298814</v>
      </c>
      <c r="I431">
        <v>5643</v>
      </c>
      <c r="J431" s="2">
        <f t="shared" si="12"/>
        <v>393.57142857142856</v>
      </c>
      <c r="K431" s="2">
        <f>J431/P$1*Brasil!P$1</f>
        <v>1846.7313763701998</v>
      </c>
      <c r="L431" s="29">
        <f t="shared" si="13"/>
        <v>8.6298503717700381</v>
      </c>
    </row>
    <row r="432" spans="1:12">
      <c r="A432" s="1">
        <v>44323</v>
      </c>
      <c r="B432">
        <v>22552</v>
      </c>
      <c r="C432">
        <v>609</v>
      </c>
      <c r="D432">
        <v>3118134</v>
      </c>
      <c r="E432">
        <v>66872</v>
      </c>
      <c r="F432">
        <v>140771</v>
      </c>
      <c r="G432">
        <v>3007</v>
      </c>
      <c r="H432">
        <v>293482</v>
      </c>
      <c r="I432">
        <v>5696</v>
      </c>
      <c r="J432" s="2">
        <f t="shared" si="12"/>
        <v>429.57142857142856</v>
      </c>
      <c r="K432" s="2">
        <f>J432/P$1*Brasil!P$1</f>
        <v>2015.6519959147697</v>
      </c>
      <c r="L432" s="29">
        <f t="shared" si="13"/>
        <v>9.4192232551406541</v>
      </c>
    </row>
    <row r="433" spans="1:12">
      <c r="A433" s="1">
        <v>44324</v>
      </c>
      <c r="B433">
        <v>18024</v>
      </c>
      <c r="C433">
        <v>170</v>
      </c>
      <c r="D433">
        <v>3136158</v>
      </c>
      <c r="E433">
        <v>67042</v>
      </c>
      <c r="F433">
        <v>142293</v>
      </c>
      <c r="G433">
        <v>2946</v>
      </c>
      <c r="H433">
        <v>290286</v>
      </c>
      <c r="I433">
        <v>5568</v>
      </c>
      <c r="J433" s="2">
        <f t="shared" si="12"/>
        <v>420.85714285714283</v>
      </c>
      <c r="K433" s="2">
        <f>J433/P$1*Brasil!P$1</f>
        <v>1974.7624808662827</v>
      </c>
      <c r="L433" s="29">
        <f t="shared" si="13"/>
        <v>9.2281448984517365</v>
      </c>
    </row>
    <row r="434" spans="1:12">
      <c r="A434" s="1">
        <v>44325</v>
      </c>
      <c r="B434">
        <v>11582</v>
      </c>
      <c r="C434">
        <v>283</v>
      </c>
      <c r="D434">
        <v>3147740</v>
      </c>
      <c r="E434">
        <v>67325</v>
      </c>
      <c r="F434">
        <v>142481</v>
      </c>
      <c r="G434">
        <v>3073</v>
      </c>
      <c r="H434">
        <v>286856</v>
      </c>
      <c r="I434">
        <v>5681</v>
      </c>
      <c r="J434" s="2">
        <f t="shared" si="12"/>
        <v>439</v>
      </c>
      <c r="K434" s="2">
        <f>J434/P$1*Brasil!P$1</f>
        <v>2059.8931105573952</v>
      </c>
      <c r="L434" s="29">
        <f t="shared" si="13"/>
        <v>9.6259637722139111</v>
      </c>
    </row>
    <row r="435" spans="1:12">
      <c r="A435" s="1">
        <v>44326</v>
      </c>
      <c r="B435">
        <v>17381</v>
      </c>
      <c r="C435">
        <v>496</v>
      </c>
      <c r="D435">
        <v>3165121</v>
      </c>
      <c r="E435">
        <v>67821</v>
      </c>
      <c r="F435">
        <v>143942</v>
      </c>
      <c r="G435">
        <v>3029</v>
      </c>
      <c r="H435">
        <v>285444</v>
      </c>
      <c r="I435">
        <v>5734</v>
      </c>
      <c r="J435" s="2">
        <f t="shared" si="12"/>
        <v>432.71428571428572</v>
      </c>
      <c r="K435" s="2">
        <f>J435/P$1*Brasil!P$1</f>
        <v>2030.3990341289782</v>
      </c>
      <c r="L435" s="29">
        <f t="shared" si="13"/>
        <v>9.4881367608317415</v>
      </c>
    </row>
    <row r="436" spans="1:12">
      <c r="A436" s="1">
        <v>44327</v>
      </c>
      <c r="B436">
        <v>25976</v>
      </c>
      <c r="C436">
        <v>490</v>
      </c>
      <c r="D436">
        <v>3191097</v>
      </c>
      <c r="E436">
        <v>68311</v>
      </c>
      <c r="F436">
        <v>143680</v>
      </c>
      <c r="G436">
        <v>3109</v>
      </c>
      <c r="H436">
        <v>285925</v>
      </c>
      <c r="I436">
        <v>5712</v>
      </c>
      <c r="J436" s="2">
        <f t="shared" si="12"/>
        <v>444.14285714285717</v>
      </c>
      <c r="K436" s="2">
        <f>J436/P$1*Brasil!P$1</f>
        <v>2084.0246276351909</v>
      </c>
      <c r="L436" s="29">
        <f t="shared" si="13"/>
        <v>9.738731326981144</v>
      </c>
    </row>
    <row r="437" spans="1:12">
      <c r="A437" s="1">
        <v>44328</v>
      </c>
      <c r="B437">
        <v>24475</v>
      </c>
      <c r="C437">
        <v>496</v>
      </c>
      <c r="D437">
        <v>3215572</v>
      </c>
      <c r="E437">
        <v>68807</v>
      </c>
      <c r="F437">
        <v>144076</v>
      </c>
      <c r="G437">
        <v>2942</v>
      </c>
      <c r="H437">
        <v>286682</v>
      </c>
      <c r="I437">
        <v>5860</v>
      </c>
      <c r="J437" s="2">
        <f t="shared" si="12"/>
        <v>420.28571428571428</v>
      </c>
      <c r="K437" s="2">
        <f>J437/P$1*Brasil!P$1</f>
        <v>1972.081201190972</v>
      </c>
      <c r="L437" s="29">
        <f t="shared" si="13"/>
        <v>9.2156151701442663</v>
      </c>
    </row>
    <row r="438" spans="1:12">
      <c r="A438" s="1">
        <v>44329</v>
      </c>
      <c r="B438">
        <v>26531</v>
      </c>
      <c r="C438">
        <v>447</v>
      </c>
      <c r="D438">
        <v>3242103</v>
      </c>
      <c r="E438">
        <v>69254</v>
      </c>
      <c r="F438">
        <v>146521</v>
      </c>
      <c r="G438">
        <v>2991</v>
      </c>
      <c r="H438">
        <v>287160</v>
      </c>
      <c r="I438">
        <v>5746</v>
      </c>
      <c r="J438" s="2">
        <f t="shared" si="12"/>
        <v>427.28571428571428</v>
      </c>
      <c r="K438" s="2">
        <f>J438/P$1*Brasil!P$1</f>
        <v>2004.926877213527</v>
      </c>
      <c r="L438" s="29">
        <f t="shared" si="13"/>
        <v>9.3691043419107736</v>
      </c>
    </row>
    <row r="439" spans="1:12">
      <c r="A439" s="1">
        <v>44330</v>
      </c>
      <c r="B439">
        <v>27363</v>
      </c>
      <c r="C439">
        <v>599</v>
      </c>
      <c r="D439">
        <v>3269466</v>
      </c>
      <c r="E439">
        <v>69853</v>
      </c>
      <c r="F439">
        <v>151332</v>
      </c>
      <c r="G439">
        <v>2981</v>
      </c>
      <c r="H439">
        <v>292103</v>
      </c>
      <c r="I439">
        <v>5988</v>
      </c>
      <c r="J439" s="2">
        <f t="shared" si="12"/>
        <v>425.85714285714283</v>
      </c>
      <c r="K439" s="2">
        <f>J439/P$1*Brasil!P$1</f>
        <v>1998.2236780252506</v>
      </c>
      <c r="L439" s="29">
        <f t="shared" si="13"/>
        <v>9.3377800211420983</v>
      </c>
    </row>
    <row r="440" spans="1:12">
      <c r="A440" s="1">
        <v>44331</v>
      </c>
      <c r="C440">
        <v>400</v>
      </c>
      <c r="J440" s="2">
        <f t="shared" si="12"/>
        <v>458.71428571428572</v>
      </c>
      <c r="K440" s="2">
        <f>J440/P$1*Brasil!P$1</f>
        <v>2152.3972593556123</v>
      </c>
      <c r="L440" s="29">
        <f t="shared" si="13"/>
        <v>10.05823939882163</v>
      </c>
    </row>
    <row r="441" spans="1:12">
      <c r="A441" s="1">
        <v>44332</v>
      </c>
      <c r="C441">
        <v>269</v>
      </c>
      <c r="J441" s="2">
        <f t="shared" si="12"/>
        <v>456.71428571428572</v>
      </c>
      <c r="K441" s="2">
        <f>J441/P$1*Brasil!P$1</f>
        <v>2143.0127804920248</v>
      </c>
      <c r="L441" s="29">
        <f t="shared" si="13"/>
        <v>10.014385349745485</v>
      </c>
    </row>
    <row r="442" spans="1:12">
      <c r="A442" s="1">
        <v>44333</v>
      </c>
      <c r="C442">
        <v>505</v>
      </c>
      <c r="J442" s="2">
        <f t="shared" si="12"/>
        <v>458</v>
      </c>
      <c r="K442" s="2">
        <f>J442/P$1*Brasil!P$1</f>
        <v>2149.0456597614739</v>
      </c>
      <c r="L442" s="29">
        <f t="shared" si="13"/>
        <v>10.042577238437293</v>
      </c>
    </row>
    <row r="443" spans="1:12">
      <c r="A443" s="1">
        <v>44334</v>
      </c>
      <c r="C443">
        <v>744</v>
      </c>
      <c r="J443" s="2">
        <f t="shared" si="12"/>
        <v>494.28571428571428</v>
      </c>
      <c r="K443" s="2">
        <f>J443/P$1*Brasil!P$1</f>
        <v>2319.3069191436994</v>
      </c>
      <c r="L443" s="29">
        <f t="shared" si="13"/>
        <v>10.838214985961645</v>
      </c>
    </row>
    <row r="444" spans="1:12">
      <c r="A444" s="1">
        <v>44335</v>
      </c>
      <c r="C444">
        <v>494</v>
      </c>
      <c r="J444" s="2">
        <f t="shared" si="12"/>
        <v>494</v>
      </c>
      <c r="K444" s="2">
        <f>J444/P$1*Brasil!P$1</f>
        <v>2317.9662793060438</v>
      </c>
      <c r="L444" s="29">
        <f t="shared" si="13"/>
        <v>10.83195012180791</v>
      </c>
    </row>
    <row r="445" spans="1:12">
      <c r="A445" s="1">
        <v>44336</v>
      </c>
      <c r="C445">
        <v>434</v>
      </c>
      <c r="J445" s="2">
        <f t="shared" si="12"/>
        <v>492.14285714285717</v>
      </c>
      <c r="K445" s="2">
        <f>J445/P$1*Brasil!P$1</f>
        <v>2309.2521203612846</v>
      </c>
      <c r="L445" s="29">
        <f t="shared" si="13"/>
        <v>10.791228504808634</v>
      </c>
    </row>
    <row r="446" spans="1:12">
      <c r="A446" s="1">
        <v>44337</v>
      </c>
      <c r="C446">
        <v>692</v>
      </c>
      <c r="J446" s="2">
        <f t="shared" si="12"/>
        <v>505.42857142857144</v>
      </c>
      <c r="K446" s="2">
        <f>J446/P$1*Brasil!P$1</f>
        <v>2371.591872812257</v>
      </c>
      <c r="L446" s="29">
        <f t="shared" si="13"/>
        <v>11.082544687957313</v>
      </c>
    </row>
    <row r="447" spans="1:12">
      <c r="A447" s="1">
        <v>44338</v>
      </c>
      <c r="C447">
        <v>297</v>
      </c>
      <c r="J447" s="2">
        <f t="shared" si="12"/>
        <v>490.71428571428572</v>
      </c>
      <c r="K447" s="2">
        <f>J447/P$1*Brasil!P$1</f>
        <v>2302.5489211730078</v>
      </c>
      <c r="L447" s="29">
        <f t="shared" si="13"/>
        <v>10.759904184039957</v>
      </c>
    </row>
    <row r="448" spans="1:12">
      <c r="A448" s="1">
        <v>44339</v>
      </c>
      <c r="C448">
        <v>375</v>
      </c>
      <c r="J448" s="2">
        <f t="shared" ref="J448:J476" si="14">AVERAGE(C442:C448)</f>
        <v>505.85714285714283</v>
      </c>
      <c r="K448" s="2">
        <f>J448/P$1*Brasil!P$1</f>
        <v>2373.6028325687398</v>
      </c>
      <c r="L448" s="29">
        <f t="shared" si="13"/>
        <v>11.091941984187915</v>
      </c>
    </row>
    <row r="449" spans="1:12">
      <c r="A449" s="1">
        <v>44340</v>
      </c>
      <c r="C449">
        <v>417</v>
      </c>
      <c r="J449" s="2">
        <f t="shared" si="14"/>
        <v>493.28571428571428</v>
      </c>
      <c r="K449" s="2">
        <f>J449/P$1*Brasil!P$1</f>
        <v>2314.6146797119054</v>
      </c>
      <c r="L449" s="29">
        <f t="shared" si="13"/>
        <v>10.816287961423573</v>
      </c>
    </row>
    <row r="450" spans="1:12">
      <c r="A450" s="1">
        <v>44341</v>
      </c>
      <c r="C450">
        <v>576</v>
      </c>
      <c r="J450" s="2">
        <f t="shared" si="14"/>
        <v>469.28571428571428</v>
      </c>
      <c r="K450" s="2">
        <f>J450/P$1*Brasil!P$1</f>
        <v>2202.0009333488588</v>
      </c>
      <c r="L450" s="29">
        <f t="shared" si="13"/>
        <v>10.290039372509828</v>
      </c>
    </row>
    <row r="451" spans="1:12">
      <c r="A451" s="1">
        <v>44342</v>
      </c>
      <c r="C451">
        <v>532</v>
      </c>
      <c r="J451" s="2">
        <f t="shared" si="14"/>
        <v>474.71428571428572</v>
      </c>
      <c r="K451" s="2">
        <f>J451/P$1*Brasil!P$1</f>
        <v>2227.47309026431</v>
      </c>
      <c r="L451" s="29">
        <f t="shared" si="13"/>
        <v>10.409071791430796</v>
      </c>
    </row>
    <row r="452" spans="1:12">
      <c r="A452" s="1">
        <v>44343</v>
      </c>
      <c r="C452">
        <v>547</v>
      </c>
      <c r="J452" s="2">
        <f t="shared" si="14"/>
        <v>490.85714285714283</v>
      </c>
      <c r="K452" s="2">
        <f>J452/P$1*Brasil!P$1</f>
        <v>2303.2192410918351</v>
      </c>
      <c r="L452" s="29">
        <f t="shared" si="13"/>
        <v>10.763036616116825</v>
      </c>
    </row>
    <row r="453" spans="1:12">
      <c r="A453" s="1">
        <v>44344</v>
      </c>
      <c r="C453">
        <v>558</v>
      </c>
      <c r="J453" s="2">
        <f t="shared" si="14"/>
        <v>471.71428571428572</v>
      </c>
      <c r="K453" s="2">
        <f>J453/P$1*Brasil!P$1</f>
        <v>2213.3963719689291</v>
      </c>
      <c r="L453" s="29">
        <f t="shared" si="13"/>
        <v>10.343290717816576</v>
      </c>
    </row>
    <row r="454" spans="1:12">
      <c r="A454" s="1">
        <v>44345</v>
      </c>
      <c r="C454">
        <v>415</v>
      </c>
      <c r="J454" s="2">
        <f t="shared" si="14"/>
        <v>488.57142857142856</v>
      </c>
      <c r="K454" s="2">
        <f>J454/P$1*Brasil!P$1</f>
        <v>2292.4941223905926</v>
      </c>
      <c r="L454" s="29">
        <f t="shared" si="13"/>
        <v>10.712917702886944</v>
      </c>
    </row>
    <row r="455" spans="1:12">
      <c r="A455" s="1">
        <v>44346</v>
      </c>
      <c r="C455">
        <v>348</v>
      </c>
      <c r="J455" s="2">
        <f t="shared" si="14"/>
        <v>484.71428571428572</v>
      </c>
      <c r="K455" s="2">
        <f>J455/P$1*Brasil!P$1</f>
        <v>2274.3954845822459</v>
      </c>
      <c r="L455" s="29">
        <f t="shared" si="13"/>
        <v>10.628342036811521</v>
      </c>
    </row>
    <row r="456" spans="1:12">
      <c r="A456" s="1">
        <v>44347</v>
      </c>
      <c r="C456">
        <v>637</v>
      </c>
      <c r="J456" s="2">
        <f t="shared" si="14"/>
        <v>516.14285714285711</v>
      </c>
      <c r="K456" s="2">
        <f>J456/P$1*Brasil!P$1</f>
        <v>2421.8658667243308</v>
      </c>
      <c r="L456" s="29">
        <f t="shared" ref="L456:L476" si="15">J456/P$1*1000000</f>
        <v>11.317477093722376</v>
      </c>
    </row>
    <row r="457" spans="1:12">
      <c r="A457" s="1">
        <v>44348</v>
      </c>
      <c r="C457">
        <v>640</v>
      </c>
      <c r="J457" s="2">
        <f t="shared" si="14"/>
        <v>525.28571428571433</v>
      </c>
      <c r="K457" s="2">
        <f>J457/P$1*Brasil!P$1</f>
        <v>2464.7663415293014</v>
      </c>
      <c r="L457" s="29">
        <f t="shared" si="15"/>
        <v>11.5179527466419</v>
      </c>
    </row>
    <row r="458" spans="1:12">
      <c r="A458" s="1">
        <v>44349</v>
      </c>
      <c r="C458">
        <v>587</v>
      </c>
      <c r="J458" s="2">
        <f t="shared" si="14"/>
        <v>533.14285714285711</v>
      </c>
      <c r="K458" s="2">
        <f>J458/P$1*Brasil!P$1</f>
        <v>2501.633937064822</v>
      </c>
      <c r="L458" s="29">
        <f t="shared" si="15"/>
        <v>11.690236510869612</v>
      </c>
    </row>
    <row r="459" spans="1:12">
      <c r="A459" s="1">
        <v>44350</v>
      </c>
      <c r="C459">
        <v>553</v>
      </c>
      <c r="J459" s="2">
        <f t="shared" si="14"/>
        <v>534</v>
      </c>
      <c r="K459" s="2">
        <f>J459/P$1*Brasil!P$1</f>
        <v>2505.6558565777887</v>
      </c>
      <c r="L459" s="29">
        <f t="shared" si="15"/>
        <v>11.709031103330819</v>
      </c>
    </row>
    <row r="460" spans="1:12">
      <c r="A460" s="1">
        <v>44351</v>
      </c>
      <c r="C460">
        <v>538</v>
      </c>
      <c r="J460" s="2">
        <f t="shared" si="14"/>
        <v>531.14285714285711</v>
      </c>
      <c r="K460" s="2">
        <f>J460/P$1*Brasil!P$1</f>
        <v>2492.249458201235</v>
      </c>
      <c r="L460" s="29">
        <f t="shared" si="15"/>
        <v>11.646382461793467</v>
      </c>
    </row>
    <row r="461" spans="1:12">
      <c r="A461" s="1">
        <v>44352</v>
      </c>
      <c r="C461">
        <v>456</v>
      </c>
      <c r="J461" s="2">
        <f t="shared" si="14"/>
        <v>537</v>
      </c>
      <c r="K461" s="2">
        <f>J461/P$1*Brasil!P$1</f>
        <v>2519.7325748731691</v>
      </c>
      <c r="L461" s="29">
        <f t="shared" si="15"/>
        <v>11.774812176945035</v>
      </c>
    </row>
    <row r="462" spans="1:12">
      <c r="A462" s="1">
        <v>44353</v>
      </c>
      <c r="C462">
        <v>347</v>
      </c>
      <c r="J462" s="2">
        <f t="shared" si="14"/>
        <v>536.85714285714289</v>
      </c>
      <c r="K462" s="2">
        <f>J462/P$1*Brasil!P$1</f>
        <v>2519.0622549543414</v>
      </c>
      <c r="L462" s="29">
        <f t="shared" si="15"/>
        <v>11.771679744868168</v>
      </c>
    </row>
    <row r="463" spans="1:12">
      <c r="A463" s="1">
        <v>44354</v>
      </c>
      <c r="C463">
        <v>732</v>
      </c>
      <c r="J463" s="2">
        <f t="shared" si="14"/>
        <v>550.42857142857144</v>
      </c>
      <c r="K463" s="2">
        <f>J463/P$1*Brasil!P$1</f>
        <v>2582.7426472429693</v>
      </c>
      <c r="L463" s="29">
        <f t="shared" si="15"/>
        <v>12.069260792170585</v>
      </c>
    </row>
    <row r="464" spans="1:12">
      <c r="A464" s="1">
        <v>44355</v>
      </c>
      <c r="C464">
        <v>721</v>
      </c>
      <c r="J464" s="2">
        <f t="shared" si="14"/>
        <v>562</v>
      </c>
      <c r="K464" s="2">
        <f>J464/P$1*Brasil!P$1</f>
        <v>2637.0385606680093</v>
      </c>
      <c r="L464" s="29">
        <f t="shared" si="15"/>
        <v>12.322987790396853</v>
      </c>
    </row>
    <row r="465" spans="1:12">
      <c r="A465" s="1">
        <v>44356</v>
      </c>
      <c r="C465">
        <v>605</v>
      </c>
      <c r="J465" s="2">
        <f t="shared" si="14"/>
        <v>564.57142857142856</v>
      </c>
      <c r="K465" s="2">
        <f>J465/P$1*Brasil!P$1</f>
        <v>2649.1043192069073</v>
      </c>
      <c r="L465" s="29">
        <f t="shared" si="15"/>
        <v>12.379371567780469</v>
      </c>
    </row>
    <row r="466" spans="1:12">
      <c r="A466" s="1">
        <v>44357</v>
      </c>
      <c r="C466">
        <v>669</v>
      </c>
      <c r="J466" s="2">
        <f t="shared" si="14"/>
        <v>581.14285714285711</v>
      </c>
      <c r="K466" s="2">
        <f>J466/P$1*Brasil!P$1</f>
        <v>2726.8614297909157</v>
      </c>
      <c r="L466" s="29">
        <f t="shared" si="15"/>
        <v>12.742733688697102</v>
      </c>
    </row>
    <row r="467" spans="1:12">
      <c r="A467" s="1">
        <v>44358</v>
      </c>
      <c r="C467">
        <v>687</v>
      </c>
      <c r="J467" s="2">
        <f t="shared" si="14"/>
        <v>602.42857142857144</v>
      </c>
      <c r="K467" s="2">
        <f>J467/P$1*Brasil!P$1</f>
        <v>2826.739097696237</v>
      </c>
      <c r="L467" s="29">
        <f t="shared" si="15"/>
        <v>13.209466068150364</v>
      </c>
    </row>
    <row r="468" spans="1:12">
      <c r="A468" s="1">
        <v>44359</v>
      </c>
      <c r="C468">
        <v>447</v>
      </c>
      <c r="J468" s="2">
        <f t="shared" si="14"/>
        <v>601.14285714285711</v>
      </c>
      <c r="K468" s="2">
        <f>J468/P$1*Brasil!P$1</f>
        <v>2820.7062184267879</v>
      </c>
      <c r="L468" s="29">
        <f t="shared" si="15"/>
        <v>13.181274179458555</v>
      </c>
    </row>
    <row r="469" spans="1:12">
      <c r="A469" s="1">
        <v>44360</v>
      </c>
      <c r="C469">
        <v>268</v>
      </c>
      <c r="J469" s="2">
        <f t="shared" si="14"/>
        <v>589.85714285714289</v>
      </c>
      <c r="K469" s="2">
        <f>J469/P$1*Brasil!P$1</f>
        <v>2767.750944839403</v>
      </c>
      <c r="L469" s="29">
        <f t="shared" si="15"/>
        <v>12.933812045386022</v>
      </c>
    </row>
    <row r="470" spans="1:12">
      <c r="A470" s="1">
        <v>44361</v>
      </c>
      <c r="C470">
        <v>686</v>
      </c>
      <c r="J470" s="2">
        <f t="shared" si="14"/>
        <v>583.28571428571433</v>
      </c>
      <c r="K470" s="2">
        <f>J470/P$1*Brasil!P$1</f>
        <v>2736.916228573331</v>
      </c>
      <c r="L470" s="29">
        <f t="shared" si="15"/>
        <v>12.789720169850117</v>
      </c>
    </row>
    <row r="471" spans="1:12">
      <c r="A471" s="1">
        <v>44362</v>
      </c>
      <c r="C471">
        <v>586</v>
      </c>
      <c r="J471" s="2">
        <f t="shared" si="14"/>
        <v>564</v>
      </c>
      <c r="K471" s="2">
        <f>J471/P$1*Brasil!P$1</f>
        <v>2646.4230395315967</v>
      </c>
      <c r="L471" s="29">
        <f t="shared" si="15"/>
        <v>12.366841839472999</v>
      </c>
    </row>
    <row r="472" spans="1:12">
      <c r="A472" s="1">
        <v>44363</v>
      </c>
      <c r="C472">
        <v>646</v>
      </c>
      <c r="J472" s="2">
        <f t="shared" si="14"/>
        <v>569.85714285714289</v>
      </c>
      <c r="K472" s="2">
        <f>J472/P$1*Brasil!P$1</f>
        <v>2673.9061562035308</v>
      </c>
      <c r="L472" s="29">
        <f t="shared" si="15"/>
        <v>12.495271554624567</v>
      </c>
    </row>
    <row r="473" spans="1:12">
      <c r="A473" s="1">
        <v>44364</v>
      </c>
      <c r="C473">
        <v>528</v>
      </c>
      <c r="J473" s="2">
        <f t="shared" si="14"/>
        <v>549.71428571428567</v>
      </c>
      <c r="K473" s="2">
        <f>J473/P$1*Brasil!P$1</f>
        <v>2579.3910476488304</v>
      </c>
      <c r="L473" s="29">
        <f t="shared" si="15"/>
        <v>12.053598631786244</v>
      </c>
    </row>
    <row r="474" spans="1:12">
      <c r="A474" s="1">
        <v>44365</v>
      </c>
      <c r="C474">
        <v>458</v>
      </c>
      <c r="J474" s="2">
        <f t="shared" si="14"/>
        <v>517</v>
      </c>
      <c r="K474" s="2">
        <f>J474/P$1*Brasil!P$1</f>
        <v>2425.887786237297</v>
      </c>
      <c r="L474" s="29">
        <f t="shared" si="15"/>
        <v>11.336271686183581</v>
      </c>
    </row>
    <row r="475" spans="1:12">
      <c r="A475" s="1">
        <v>44366</v>
      </c>
      <c r="C475">
        <v>495</v>
      </c>
      <c r="J475" s="2">
        <f t="shared" si="14"/>
        <v>523.85714285714289</v>
      </c>
      <c r="K475" s="2">
        <f>J475/P$1*Brasil!P$1</f>
        <v>2458.0631423410246</v>
      </c>
      <c r="L475" s="29">
        <f t="shared" si="15"/>
        <v>11.486628425873224</v>
      </c>
    </row>
    <row r="476" spans="1:12">
      <c r="A476" s="1">
        <v>44367</v>
      </c>
      <c r="C476">
        <v>301</v>
      </c>
      <c r="J476" s="2">
        <f t="shared" si="14"/>
        <v>528.57142857142856</v>
      </c>
      <c r="K476" s="2">
        <f>J476/P$1*Brasil!P$1</f>
        <v>2480.1836996623374</v>
      </c>
      <c r="L476" s="29">
        <f t="shared" si="15"/>
        <v>11.589998684409853</v>
      </c>
    </row>
    <row r="477" spans="1:12">
      <c r="A477" s="1">
        <v>44368</v>
      </c>
      <c r="C477">
        <v>447</v>
      </c>
      <c r="J477" s="2">
        <f t="shared" ref="J477:J491" si="16">AVERAGE(C471:C477)</f>
        <v>494.42857142857144</v>
      </c>
      <c r="K477" s="2">
        <f>J477/P$1*Brasil!P$1</f>
        <v>2319.9772390625267</v>
      </c>
      <c r="L477" s="29">
        <f t="shared" ref="L477:L491" si="17">J477/P$1*1000000</f>
        <v>10.841347418038513</v>
      </c>
    </row>
    <row r="478" spans="1:12">
      <c r="A478" s="1">
        <v>44369</v>
      </c>
      <c r="C478">
        <v>791</v>
      </c>
      <c r="J478" s="2">
        <f t="shared" si="16"/>
        <v>523.71428571428567</v>
      </c>
      <c r="K478" s="2">
        <f>J478/P$1*Brasil!P$1</f>
        <v>2457.3928224221968</v>
      </c>
      <c r="L478" s="29">
        <f t="shared" si="17"/>
        <v>11.483495993796355</v>
      </c>
    </row>
    <row r="479" spans="1:12">
      <c r="A479" s="1">
        <v>44370</v>
      </c>
      <c r="C479">
        <v>705</v>
      </c>
      <c r="J479" s="2">
        <f t="shared" si="16"/>
        <v>532.14285714285711</v>
      </c>
      <c r="K479" s="2">
        <f>J479/P$1*Brasil!P$1</f>
        <v>2496.9416976330285</v>
      </c>
      <c r="L479" s="29">
        <f t="shared" si="17"/>
        <v>11.668309486331539</v>
      </c>
    </row>
    <row r="480" spans="1:12">
      <c r="A480" s="1">
        <v>44371</v>
      </c>
      <c r="C480">
        <v>452</v>
      </c>
      <c r="J480" s="2">
        <f t="shared" si="16"/>
        <v>521.28571428571433</v>
      </c>
      <c r="K480" s="2">
        <f>J480/P$1*Brasil!P$1</f>
        <v>2445.9973838021269</v>
      </c>
      <c r="L480" s="29">
        <f t="shared" si="17"/>
        <v>11.430244648489609</v>
      </c>
    </row>
    <row r="481" spans="1:12">
      <c r="A481" s="1">
        <v>44372</v>
      </c>
      <c r="C481">
        <v>541</v>
      </c>
      <c r="J481" s="2">
        <f t="shared" si="16"/>
        <v>533.14285714285711</v>
      </c>
      <c r="K481" s="2">
        <f>J481/P$1*Brasil!P$1</f>
        <v>2501.633937064822</v>
      </c>
      <c r="L481" s="29">
        <f t="shared" si="17"/>
        <v>11.690236510869612</v>
      </c>
    </row>
    <row r="482" spans="1:12">
      <c r="A482" s="1">
        <v>44373</v>
      </c>
      <c r="C482">
        <v>338</v>
      </c>
      <c r="J482" s="2">
        <f t="shared" si="16"/>
        <v>510.71428571428572</v>
      </c>
      <c r="K482" s="2">
        <f>J482/P$1*Brasil!P$1</f>
        <v>2396.39370980888</v>
      </c>
      <c r="L482" s="29">
        <f t="shared" si="17"/>
        <v>11.198444674801411</v>
      </c>
    </row>
    <row r="483" spans="1:12">
      <c r="A483" s="1">
        <v>44374</v>
      </c>
      <c r="C483">
        <v>251</v>
      </c>
      <c r="J483" s="2">
        <f t="shared" si="16"/>
        <v>503.57142857142856</v>
      </c>
      <c r="K483" s="2">
        <f>J483/P$1*Brasil!P$1</f>
        <v>2362.8777138674968</v>
      </c>
      <c r="L483" s="29">
        <f t="shared" si="17"/>
        <v>11.041823070958035</v>
      </c>
    </row>
    <row r="484" spans="1:12">
      <c r="A484" s="1">
        <v>44375</v>
      </c>
      <c r="C484">
        <v>574</v>
      </c>
      <c r="J484" s="2">
        <f t="shared" si="16"/>
        <v>521.71428571428567</v>
      </c>
      <c r="K484" s="2">
        <f>J484/P$1*Brasil!P$1</f>
        <v>2448.0083435586098</v>
      </c>
      <c r="L484" s="29">
        <f t="shared" si="17"/>
        <v>11.43964194472021</v>
      </c>
    </row>
    <row r="485" spans="1:12">
      <c r="A485" s="1">
        <v>44376</v>
      </c>
      <c r="C485">
        <v>526</v>
      </c>
      <c r="J485" s="2">
        <f t="shared" si="16"/>
        <v>483.85714285714283</v>
      </c>
      <c r="K485" s="2">
        <f>J485/P$1*Brasil!P$1</f>
        <v>2270.3735650692802</v>
      </c>
      <c r="L485" s="29">
        <f t="shared" si="17"/>
        <v>10.609547444350316</v>
      </c>
    </row>
    <row r="486" spans="1:12">
      <c r="A486" s="1">
        <v>44377</v>
      </c>
      <c r="C486">
        <v>636</v>
      </c>
      <c r="J486" s="2">
        <f t="shared" si="16"/>
        <v>474</v>
      </c>
      <c r="K486" s="2">
        <f>J486/P$1*Brasil!P$1</f>
        <v>2224.1214906701716</v>
      </c>
      <c r="L486" s="29">
        <f t="shared" si="17"/>
        <v>10.393409631046456</v>
      </c>
    </row>
    <row r="487" spans="1:12">
      <c r="A487" s="1">
        <v>44378</v>
      </c>
      <c r="C487">
        <v>468</v>
      </c>
      <c r="J487" s="2">
        <f t="shared" si="16"/>
        <v>476.28571428571428</v>
      </c>
      <c r="K487" s="2">
        <f>J487/P$1*Brasil!P$1</f>
        <v>2234.8466093714142</v>
      </c>
      <c r="L487" s="29">
        <f t="shared" si="17"/>
        <v>10.443528544276337</v>
      </c>
    </row>
    <row r="488" spans="1:12">
      <c r="A488" s="1">
        <v>44379</v>
      </c>
      <c r="C488">
        <v>610</v>
      </c>
      <c r="J488" s="2">
        <f t="shared" si="16"/>
        <v>486.14285714285717</v>
      </c>
      <c r="K488" s="2">
        <f>J488/P$1*Brasil!P$1</f>
        <v>2281.0986837705227</v>
      </c>
      <c r="L488" s="29">
        <f t="shared" si="17"/>
        <v>10.659666357580198</v>
      </c>
    </row>
    <row r="489" spans="1:12">
      <c r="A489" s="1">
        <v>44380</v>
      </c>
      <c r="C489">
        <v>212</v>
      </c>
      <c r="J489" s="2">
        <f t="shared" si="16"/>
        <v>468.14285714285717</v>
      </c>
      <c r="K489" s="2">
        <f>J489/P$1*Brasil!P$1</f>
        <v>2196.6383739982375</v>
      </c>
      <c r="L489" s="29">
        <f t="shared" si="17"/>
        <v>10.264979915894887</v>
      </c>
    </row>
    <row r="490" spans="1:12">
      <c r="A490" s="1">
        <v>44381</v>
      </c>
      <c r="C490">
        <v>310</v>
      </c>
      <c r="J490" s="2">
        <f t="shared" si="16"/>
        <v>476.57142857142856</v>
      </c>
      <c r="K490" s="2">
        <f>J490/P$1*Brasil!P$1</f>
        <v>2236.1872492090693</v>
      </c>
      <c r="L490" s="29">
        <f t="shared" si="17"/>
        <v>10.449793408430072</v>
      </c>
    </row>
    <row r="491" spans="1:12">
      <c r="A491" s="1">
        <v>44382</v>
      </c>
      <c r="C491">
        <v>617</v>
      </c>
      <c r="J491" s="2">
        <f t="shared" si="16"/>
        <v>482.71428571428572</v>
      </c>
      <c r="K491" s="2">
        <f>J491/P$1*Brasil!P$1</f>
        <v>2265.0110057186589</v>
      </c>
      <c r="L491" s="29">
        <f t="shared" si="17"/>
        <v>10.584487987735375</v>
      </c>
    </row>
    <row r="492" spans="1:12">
      <c r="A492" s="1">
        <v>44383</v>
      </c>
      <c r="C492">
        <v>462</v>
      </c>
      <c r="J492" s="2">
        <f t="shared" ref="J492:J504" si="18">AVERAGE(C486:C492)</f>
        <v>473.57142857142856</v>
      </c>
      <c r="K492" s="2">
        <f>J492/P$1*Brasil!P$1</f>
        <v>2222.1105309136883</v>
      </c>
      <c r="L492" s="29">
        <f t="shared" ref="L492:L504" si="19">J492/P$1*1000000</f>
        <v>10.384012334815854</v>
      </c>
    </row>
    <row r="493" spans="1:12">
      <c r="A493" s="1">
        <v>44384</v>
      </c>
      <c r="C493">
        <v>456</v>
      </c>
      <c r="J493" s="2">
        <f t="shared" si="18"/>
        <v>447.85714285714283</v>
      </c>
      <c r="K493" s="2">
        <f>J493/P$1*Brasil!P$1</f>
        <v>2101.4529455247102</v>
      </c>
      <c r="L493" s="29">
        <f t="shared" si="19"/>
        <v>9.8201745609796998</v>
      </c>
    </row>
    <row r="494" spans="1:12">
      <c r="A494" s="1">
        <v>44385</v>
      </c>
      <c r="C494">
        <v>465</v>
      </c>
      <c r="J494" s="2">
        <f t="shared" si="18"/>
        <v>447.42857142857144</v>
      </c>
      <c r="K494" s="2">
        <f>J494/P$1*Brasil!P$1</f>
        <v>2099.4419857682274</v>
      </c>
      <c r="L494" s="29">
        <f t="shared" si="19"/>
        <v>9.8107772647490972</v>
      </c>
    </row>
    <row r="495" spans="1:12">
      <c r="A495" s="1">
        <v>44386</v>
      </c>
      <c r="C495">
        <v>244</v>
      </c>
      <c r="J495" s="2">
        <f t="shared" si="18"/>
        <v>395.14285714285717</v>
      </c>
      <c r="K495" s="2">
        <f>J495/P$1*Brasil!P$1</f>
        <v>1854.1048954773044</v>
      </c>
      <c r="L495" s="29">
        <f t="shared" si="19"/>
        <v>8.6643071246155827</v>
      </c>
    </row>
    <row r="496" spans="1:12">
      <c r="A496" s="1">
        <v>44387</v>
      </c>
      <c r="C496">
        <v>353</v>
      </c>
      <c r="J496" s="2">
        <f t="shared" si="18"/>
        <v>415.28571428571428</v>
      </c>
      <c r="K496" s="2">
        <f>J496/P$1*Brasil!P$1</f>
        <v>1948.6200040320039</v>
      </c>
      <c r="L496" s="29">
        <f t="shared" si="19"/>
        <v>9.1059800474539028</v>
      </c>
    </row>
    <row r="497" spans="1:12">
      <c r="A497" s="1">
        <v>44388</v>
      </c>
      <c r="C497">
        <v>280</v>
      </c>
      <c r="J497" s="2">
        <f t="shared" si="18"/>
        <v>411</v>
      </c>
      <c r="K497" s="2">
        <f>J497/P$1*Brasil!P$1</f>
        <v>1928.5104064671743</v>
      </c>
      <c r="L497" s="29">
        <f t="shared" si="19"/>
        <v>9.0120070851478769</v>
      </c>
    </row>
    <row r="498" spans="1:12">
      <c r="A498" s="1">
        <v>44389</v>
      </c>
      <c r="C498">
        <v>474</v>
      </c>
      <c r="J498" s="2">
        <f t="shared" si="18"/>
        <v>390.57142857142856</v>
      </c>
      <c r="K498" s="2">
        <f>J498/P$1*Brasil!P$1</f>
        <v>1832.6546580748188</v>
      </c>
      <c r="L498" s="29">
        <f t="shared" si="19"/>
        <v>8.56406929815582</v>
      </c>
    </row>
    <row r="499" spans="1:12">
      <c r="A499" s="1">
        <v>44390</v>
      </c>
      <c r="C499">
        <v>385</v>
      </c>
      <c r="J499" s="2">
        <f t="shared" si="18"/>
        <v>379.57142857142856</v>
      </c>
      <c r="K499" s="2">
        <f>J499/P$1*Brasil!P$1</f>
        <v>1781.0400243250892</v>
      </c>
      <c r="L499" s="29">
        <f t="shared" si="19"/>
        <v>8.3228720282370201</v>
      </c>
    </row>
    <row r="500" spans="1:12">
      <c r="A500" s="1">
        <v>44391</v>
      </c>
      <c r="C500">
        <v>610</v>
      </c>
      <c r="J500" s="2">
        <f t="shared" si="18"/>
        <v>401.57142857142856</v>
      </c>
      <c r="K500" s="2">
        <f>J500/P$1*Brasil!P$1</f>
        <v>1884.2692918245486</v>
      </c>
      <c r="L500" s="29">
        <f t="shared" si="19"/>
        <v>8.8052665680746198</v>
      </c>
    </row>
    <row r="501" spans="1:12">
      <c r="A501" s="1">
        <v>44392</v>
      </c>
      <c r="C501">
        <v>445</v>
      </c>
      <c r="J501" s="2">
        <f t="shared" si="18"/>
        <v>398.71428571428572</v>
      </c>
      <c r="K501" s="2">
        <f>J501/P$1*Brasil!P$1</f>
        <v>1870.8628934479957</v>
      </c>
      <c r="L501" s="29">
        <f t="shared" si="19"/>
        <v>8.742617926537271</v>
      </c>
    </row>
    <row r="502" spans="1:12">
      <c r="A502" s="1">
        <v>44393</v>
      </c>
      <c r="C502">
        <v>463</v>
      </c>
      <c r="J502" s="2">
        <f t="shared" si="18"/>
        <v>430</v>
      </c>
      <c r="K502" s="2">
        <f>J502/P$1*Brasil!P$1</f>
        <v>2017.6629556712528</v>
      </c>
      <c r="L502" s="29">
        <f t="shared" si="19"/>
        <v>9.4286205513712584</v>
      </c>
    </row>
    <row r="503" spans="1:12">
      <c r="A503" s="1">
        <v>44394</v>
      </c>
      <c r="C503">
        <v>276</v>
      </c>
      <c r="J503" s="2">
        <f t="shared" si="18"/>
        <v>419</v>
      </c>
      <c r="K503" s="2">
        <f>J503/P$1*Brasil!P$1</f>
        <v>1966.0483219215232</v>
      </c>
      <c r="L503" s="29">
        <f t="shared" si="19"/>
        <v>9.1874232814524586</v>
      </c>
    </row>
    <row r="504" spans="1:12">
      <c r="A504" s="1">
        <v>44395</v>
      </c>
      <c r="C504">
        <v>115</v>
      </c>
      <c r="J504" s="2">
        <f t="shared" si="18"/>
        <v>395.42857142857144</v>
      </c>
      <c r="K504" s="2">
        <f>J504/P$1*Brasil!P$1</f>
        <v>1855.4455353149594</v>
      </c>
      <c r="L504" s="29">
        <f t="shared" si="19"/>
        <v>8.6705719887693178</v>
      </c>
    </row>
    <row r="505" spans="1:12">
      <c r="A505" s="1">
        <v>44396</v>
      </c>
      <c r="C505">
        <v>406</v>
      </c>
      <c r="J505" s="2">
        <f>AVERAGE(C499:C505)</f>
        <v>385.71428571428572</v>
      </c>
      <c r="K505" s="2">
        <f>J505/P$1*Brasil!P$1</f>
        <v>1809.8637808346787</v>
      </c>
      <c r="L505" s="29">
        <f>J505/P$1*1000000</f>
        <v>8.4575666075423257</v>
      </c>
    </row>
    <row r="506" spans="1:12">
      <c r="A506" s="1">
        <v>44397</v>
      </c>
      <c r="C506">
        <v>426</v>
      </c>
      <c r="J506" s="2">
        <f>AVERAGE(C500:C506)</f>
        <v>391.57142857142856</v>
      </c>
      <c r="K506" s="2">
        <f>J506/P$1*Brasil!P$1</f>
        <v>1837.3468975066123</v>
      </c>
      <c r="L506" s="29">
        <f>J506/P$1*1000000</f>
        <v>8.5859963226938927</v>
      </c>
    </row>
    <row r="507" spans="1:12">
      <c r="A507" s="1">
        <v>44398</v>
      </c>
      <c r="C507">
        <v>437</v>
      </c>
      <c r="J507" s="2">
        <f t="shared" ref="J507:J570" si="20">AVERAGE(C501:C507)</f>
        <v>366.85714285714283</v>
      </c>
      <c r="K507" s="2">
        <f>J507/P$1*Brasil!P$1</f>
        <v>1721.3815515494275</v>
      </c>
      <c r="L507" s="29">
        <f t="shared" ref="L507:L570" si="21">J507/P$1*1000000</f>
        <v>8.0440855733958099</v>
      </c>
    </row>
    <row r="508" spans="1:12">
      <c r="A508" s="1">
        <v>44399</v>
      </c>
      <c r="C508">
        <v>256</v>
      </c>
      <c r="J508" s="2">
        <f t="shared" si="20"/>
        <v>339.85714285714283</v>
      </c>
      <c r="K508" s="2">
        <f>J508/P$1*Brasil!P$1</f>
        <v>1594.6910868909999</v>
      </c>
      <c r="L508" s="29">
        <f t="shared" si="21"/>
        <v>7.4520559108678475</v>
      </c>
    </row>
    <row r="509" spans="1:12">
      <c r="A509" s="1">
        <v>44400</v>
      </c>
      <c r="C509">
        <v>285</v>
      </c>
      <c r="J509" s="2">
        <f t="shared" si="20"/>
        <v>314.42857142857144</v>
      </c>
      <c r="K509" s="2">
        <f>J509/P$1*Brasil!P$1</f>
        <v>1475.374141339677</v>
      </c>
      <c r="L509" s="29">
        <f t="shared" si="21"/>
        <v>6.8944830011854288</v>
      </c>
    </row>
    <row r="510" spans="1:12">
      <c r="A510" s="1">
        <v>44401</v>
      </c>
      <c r="C510">
        <v>225</v>
      </c>
      <c r="J510" s="2">
        <f t="shared" si="20"/>
        <v>307.14285714285717</v>
      </c>
      <c r="K510" s="2">
        <f>J510/P$1*Brasil!P$1</f>
        <v>1441.1878254794665</v>
      </c>
      <c r="L510" s="29">
        <f t="shared" si="21"/>
        <v>6.7347289652651847</v>
      </c>
    </row>
    <row r="511" spans="1:12">
      <c r="A511" s="1">
        <v>44402</v>
      </c>
      <c r="C511">
        <v>137</v>
      </c>
      <c r="J511" s="2">
        <f t="shared" si="20"/>
        <v>310.28571428571428</v>
      </c>
      <c r="K511" s="2">
        <f>J511/P$1*Brasil!P$1</f>
        <v>1455.9348636936747</v>
      </c>
      <c r="L511" s="29">
        <f t="shared" si="21"/>
        <v>6.8036424709562695</v>
      </c>
    </row>
    <row r="512" spans="1:12">
      <c r="A512" s="1">
        <v>44403</v>
      </c>
      <c r="C512">
        <v>384</v>
      </c>
      <c r="J512" s="2">
        <f t="shared" si="20"/>
        <v>307.14285714285717</v>
      </c>
      <c r="K512" s="2">
        <f>J512/P$1*Brasil!P$1</f>
        <v>1441.1878254794665</v>
      </c>
      <c r="L512" s="29">
        <f t="shared" si="21"/>
        <v>6.7347289652651847</v>
      </c>
    </row>
    <row r="513" spans="1:12">
      <c r="A513" s="1">
        <v>44404</v>
      </c>
      <c r="C513">
        <v>247</v>
      </c>
      <c r="J513" s="2">
        <f t="shared" si="20"/>
        <v>281.57142857142856</v>
      </c>
      <c r="K513" s="2">
        <f>J513/P$1*Brasil!P$1</f>
        <v>1321.2005600093153</v>
      </c>
      <c r="L513" s="29">
        <f t="shared" si="21"/>
        <v>6.1740236235058967</v>
      </c>
    </row>
    <row r="514" spans="1:12">
      <c r="A514" s="1">
        <v>44405</v>
      </c>
      <c r="C514">
        <v>470</v>
      </c>
      <c r="J514" s="2">
        <f t="shared" si="20"/>
        <v>286.28571428571428</v>
      </c>
      <c r="K514" s="2">
        <f>J514/P$1*Brasil!P$1</f>
        <v>1343.3211173306281</v>
      </c>
      <c r="L514" s="29">
        <f t="shared" si="21"/>
        <v>6.2773938820425252</v>
      </c>
    </row>
    <row r="515" spans="1:12">
      <c r="A515" s="1">
        <v>44406</v>
      </c>
      <c r="C515">
        <v>291</v>
      </c>
      <c r="J515" s="2">
        <f t="shared" si="20"/>
        <v>291.28571428571428</v>
      </c>
      <c r="K515" s="2">
        <f>J515/P$1*Brasil!P$1</f>
        <v>1366.782314489596</v>
      </c>
      <c r="L515" s="29">
        <f t="shared" si="21"/>
        <v>6.3870290047328879</v>
      </c>
    </row>
    <row r="516" spans="1:12">
      <c r="A516" s="1">
        <v>44407</v>
      </c>
      <c r="C516">
        <v>473</v>
      </c>
      <c r="J516" s="2">
        <f t="shared" si="20"/>
        <v>318.14285714285717</v>
      </c>
      <c r="K516" s="2">
        <f>J516/P$1*Brasil!P$1</f>
        <v>1492.8024592291961</v>
      </c>
      <c r="L516" s="29">
        <f t="shared" si="21"/>
        <v>6.9759262351839846</v>
      </c>
    </row>
    <row r="517" spans="1:12">
      <c r="A517" s="1">
        <v>44408</v>
      </c>
      <c r="C517">
        <v>135</v>
      </c>
      <c r="J517" s="2">
        <f t="shared" si="20"/>
        <v>305.28571428571428</v>
      </c>
      <c r="K517" s="2">
        <f>J517/P$1*Brasil!P$1</f>
        <v>1432.4736665347066</v>
      </c>
      <c r="L517" s="29">
        <f t="shared" si="21"/>
        <v>6.6940073482659059</v>
      </c>
    </row>
    <row r="518" spans="1:12">
      <c r="A518" s="1">
        <v>44409</v>
      </c>
      <c r="C518">
        <v>51</v>
      </c>
      <c r="J518" s="2">
        <f t="shared" si="20"/>
        <v>293</v>
      </c>
      <c r="K518" s="2">
        <f>J518/P$1*Brasil!P$1</f>
        <v>1374.8261535155279</v>
      </c>
      <c r="L518" s="29">
        <f t="shared" si="21"/>
        <v>6.4246181896552983</v>
      </c>
    </row>
    <row r="519" spans="1:12">
      <c r="A519" s="1">
        <v>44410</v>
      </c>
      <c r="C519">
        <v>273</v>
      </c>
      <c r="J519" s="2">
        <f t="shared" si="20"/>
        <v>277.14285714285717</v>
      </c>
      <c r="K519" s="2">
        <f>J519/P$1*Brasil!P$1</f>
        <v>1300.420642525658</v>
      </c>
      <c r="L519" s="29">
        <f t="shared" si="21"/>
        <v>6.0769182291230042</v>
      </c>
    </row>
    <row r="520" spans="1:12">
      <c r="A520" s="1">
        <v>44411</v>
      </c>
      <c r="C520">
        <v>402</v>
      </c>
      <c r="J520" s="2">
        <f t="shared" si="20"/>
        <v>299.28571428571428</v>
      </c>
      <c r="K520" s="2">
        <f>J520/P$1*Brasil!P$1</f>
        <v>1404.3202299439449</v>
      </c>
      <c r="L520" s="29">
        <f t="shared" si="21"/>
        <v>6.5624452010374705</v>
      </c>
    </row>
    <row r="521" spans="1:12">
      <c r="A521" s="1">
        <v>44412</v>
      </c>
      <c r="C521">
        <v>300</v>
      </c>
      <c r="J521" s="2">
        <f t="shared" si="20"/>
        <v>275</v>
      </c>
      <c r="K521" s="2">
        <f>J521/P$1*Brasil!P$1</f>
        <v>1290.365843743243</v>
      </c>
      <c r="L521" s="29">
        <f t="shared" si="21"/>
        <v>6.0299317479699903</v>
      </c>
    </row>
    <row r="522" spans="1:12">
      <c r="A522" s="1">
        <v>44413</v>
      </c>
      <c r="C522">
        <v>276</v>
      </c>
      <c r="J522" s="2">
        <f t="shared" si="20"/>
        <v>272.85714285714283</v>
      </c>
      <c r="K522" s="2">
        <f>J522/P$1*Brasil!P$1</f>
        <v>1280.311044960828</v>
      </c>
      <c r="L522" s="29">
        <f t="shared" si="21"/>
        <v>5.9829452668169774</v>
      </c>
    </row>
    <row r="523" spans="1:12">
      <c r="A523" s="1">
        <v>44414</v>
      </c>
      <c r="C523">
        <v>190</v>
      </c>
      <c r="J523" s="2">
        <f t="shared" si="20"/>
        <v>232.42857142857142</v>
      </c>
      <c r="K523" s="2">
        <f>J523/P$1*Brasil!P$1</f>
        <v>1090.6105079326007</v>
      </c>
      <c r="L523" s="29">
        <f t="shared" si="21"/>
        <v>5.0964669890634671</v>
      </c>
    </row>
    <row r="524" spans="1:12">
      <c r="A524" s="1">
        <v>44415</v>
      </c>
      <c r="C524">
        <v>89</v>
      </c>
      <c r="J524" s="2">
        <f t="shared" si="20"/>
        <v>225.85714285714286</v>
      </c>
      <c r="K524" s="2">
        <f>J524/P$1*Brasil!P$1</f>
        <v>1059.7757916665284</v>
      </c>
      <c r="L524" s="29">
        <f t="shared" si="21"/>
        <v>4.9523751135275607</v>
      </c>
    </row>
    <row r="525" spans="1:12">
      <c r="A525" s="1">
        <v>44416</v>
      </c>
      <c r="C525">
        <v>157</v>
      </c>
      <c r="J525" s="2">
        <f t="shared" si="20"/>
        <v>241</v>
      </c>
      <c r="K525" s="2">
        <f>J525/P$1*Brasil!P$1</f>
        <v>1130.8297030622603</v>
      </c>
      <c r="L525" s="29">
        <f t="shared" si="21"/>
        <v>5.2844129136755189</v>
      </c>
    </row>
    <row r="526" spans="1:12">
      <c r="A526" s="1">
        <v>44417</v>
      </c>
      <c r="C526">
        <v>502</v>
      </c>
      <c r="J526" s="2">
        <f t="shared" si="20"/>
        <v>273.71428571428572</v>
      </c>
      <c r="K526" s="2">
        <f>J526/P$1*Brasil!P$1</f>
        <v>1284.3329644737942</v>
      </c>
      <c r="L526" s="29">
        <f t="shared" si="21"/>
        <v>6.0017398592781825</v>
      </c>
    </row>
    <row r="527" spans="1:12">
      <c r="A527" s="1">
        <v>44418</v>
      </c>
      <c r="C527">
        <v>204</v>
      </c>
      <c r="J527" s="2">
        <f t="shared" si="20"/>
        <v>245.42857142857142</v>
      </c>
      <c r="K527" s="2">
        <f>J527/P$1*Brasil!P$1</f>
        <v>1151.6096205459176</v>
      </c>
      <c r="L527" s="29">
        <f t="shared" si="21"/>
        <v>5.3815183080584124</v>
      </c>
    </row>
    <row r="528" spans="1:12">
      <c r="A528" s="1">
        <v>44419</v>
      </c>
      <c r="C528">
        <v>223</v>
      </c>
      <c r="J528" s="2">
        <f t="shared" si="20"/>
        <v>234.42857142857142</v>
      </c>
      <c r="K528" s="2">
        <f>J528/P$1*Brasil!P$1</f>
        <v>1099.994986796188</v>
      </c>
      <c r="L528" s="29">
        <f t="shared" si="21"/>
        <v>5.1403210381396125</v>
      </c>
    </row>
    <row r="529" spans="1:12">
      <c r="A529" s="1">
        <v>44420</v>
      </c>
      <c r="C529">
        <v>181</v>
      </c>
      <c r="J529" s="2">
        <f t="shared" si="20"/>
        <v>220.85714285714286</v>
      </c>
      <c r="K529" s="2">
        <f>J529/P$1*Brasil!P$1</f>
        <v>1036.3145945075605</v>
      </c>
      <c r="L529" s="29">
        <f t="shared" si="21"/>
        <v>4.842739990837198</v>
      </c>
    </row>
    <row r="530" spans="1:12">
      <c r="A530" s="1">
        <v>44421</v>
      </c>
      <c r="C530">
        <v>246</v>
      </c>
      <c r="J530" s="2">
        <f t="shared" si="20"/>
        <v>228.85714285714286</v>
      </c>
      <c r="K530" s="2">
        <f>J530/P$1*Brasil!P$1</f>
        <v>1073.8525099619092</v>
      </c>
      <c r="L530" s="29">
        <f t="shared" si="21"/>
        <v>5.0181561871417788</v>
      </c>
    </row>
    <row r="531" spans="1:12">
      <c r="A531" s="1">
        <v>44422</v>
      </c>
      <c r="C531">
        <v>121</v>
      </c>
      <c r="J531" s="2">
        <f t="shared" si="20"/>
        <v>233.42857142857142</v>
      </c>
      <c r="K531" s="2">
        <f>J531/P$1*Brasil!P$1</f>
        <v>1095.3027473643945</v>
      </c>
      <c r="L531" s="29">
        <f t="shared" si="21"/>
        <v>5.1183940136015398</v>
      </c>
    </row>
    <row r="532" spans="1:12">
      <c r="A532" s="1">
        <v>44423</v>
      </c>
      <c r="C532">
        <v>105</v>
      </c>
      <c r="J532" s="2">
        <f t="shared" si="20"/>
        <v>226</v>
      </c>
      <c r="K532" s="2">
        <f>J532/P$1*Brasil!P$1</f>
        <v>1060.446111585356</v>
      </c>
      <c r="L532" s="29">
        <f t="shared" si="21"/>
        <v>4.9555075456044282</v>
      </c>
    </row>
    <row r="533" spans="1:12">
      <c r="A533" s="1">
        <v>44424</v>
      </c>
      <c r="C533">
        <v>64</v>
      </c>
      <c r="J533" s="2">
        <f t="shared" si="20"/>
        <v>163.42857142857142</v>
      </c>
      <c r="K533" s="2">
        <f>J533/P$1*Brasil!P$1</f>
        <v>766.84598713884156</v>
      </c>
      <c r="L533" s="29">
        <f t="shared" si="21"/>
        <v>3.5835022959364511</v>
      </c>
    </row>
    <row r="534" spans="1:12">
      <c r="A534" s="1">
        <v>44425</v>
      </c>
      <c r="C534">
        <v>300</v>
      </c>
      <c r="J534" s="2">
        <f t="shared" si="20"/>
        <v>177.14285714285714</v>
      </c>
      <c r="K534" s="2">
        <f>J534/P$1*Brasil!P$1</f>
        <v>831.19669934629678</v>
      </c>
      <c r="L534" s="29">
        <f t="shared" si="21"/>
        <v>3.884215775315734</v>
      </c>
    </row>
    <row r="535" spans="1:12">
      <c r="A535" s="1">
        <v>44426</v>
      </c>
      <c r="C535">
        <v>247</v>
      </c>
      <c r="J535" s="2">
        <f t="shared" si="20"/>
        <v>180.57142857142858</v>
      </c>
      <c r="K535" s="2">
        <f>J535/P$1*Brasil!P$1</f>
        <v>847.2843773981607</v>
      </c>
      <c r="L535" s="29">
        <f t="shared" si="21"/>
        <v>3.9593941451605552</v>
      </c>
    </row>
    <row r="536" spans="1:12">
      <c r="A536" s="1">
        <v>44427</v>
      </c>
      <c r="C536">
        <v>189</v>
      </c>
      <c r="J536" s="2">
        <f t="shared" si="20"/>
        <v>181.71428571428572</v>
      </c>
      <c r="K536" s="2">
        <f>J536/P$1*Brasil!P$1</f>
        <v>852.64693674878197</v>
      </c>
      <c r="L536" s="29">
        <f t="shared" si="21"/>
        <v>3.9844536017754955</v>
      </c>
    </row>
    <row r="537" spans="1:12">
      <c r="A537" s="1">
        <v>44428</v>
      </c>
      <c r="C537">
        <v>229</v>
      </c>
      <c r="J537" s="2">
        <f t="shared" si="20"/>
        <v>179.28571428571428</v>
      </c>
      <c r="K537" s="2">
        <f>J537/P$1*Brasil!P$1</f>
        <v>841.25149812871155</v>
      </c>
      <c r="L537" s="29">
        <f t="shared" si="21"/>
        <v>3.9312022564687465</v>
      </c>
    </row>
    <row r="538" spans="1:12">
      <c r="A538" s="1">
        <v>44429</v>
      </c>
      <c r="C538">
        <v>147</v>
      </c>
      <c r="J538" s="2">
        <f t="shared" si="20"/>
        <v>183</v>
      </c>
      <c r="K538" s="2">
        <f>J538/P$1*Brasil!P$1</f>
        <v>858.67981601823089</v>
      </c>
      <c r="L538" s="29">
        <f t="shared" si="21"/>
        <v>4.0126454904673032</v>
      </c>
    </row>
    <row r="539" spans="1:12">
      <c r="A539" s="1">
        <v>44430</v>
      </c>
      <c r="C539">
        <v>135</v>
      </c>
      <c r="J539" s="2">
        <f t="shared" si="20"/>
        <v>187.28571428571428</v>
      </c>
      <c r="K539" s="2">
        <f>J539/P$1*Brasil!P$1</f>
        <v>878.78941358306054</v>
      </c>
      <c r="L539" s="29">
        <f t="shared" si="21"/>
        <v>4.1066184527733283</v>
      </c>
    </row>
    <row r="540" spans="1:12">
      <c r="A540" s="1">
        <v>44431</v>
      </c>
      <c r="C540">
        <v>257</v>
      </c>
      <c r="J540" s="2">
        <f t="shared" si="20"/>
        <v>214.85714285714286</v>
      </c>
      <c r="K540" s="2">
        <f>J540/P$1*Brasil!P$1</f>
        <v>1008.1611579167987</v>
      </c>
      <c r="L540" s="29">
        <f t="shared" si="21"/>
        <v>4.7111778436087617</v>
      </c>
    </row>
    <row r="541" spans="1:12">
      <c r="A541" s="1">
        <v>44432</v>
      </c>
      <c r="C541">
        <v>197</v>
      </c>
      <c r="J541" s="2">
        <f t="shared" si="20"/>
        <v>200.14285714285714</v>
      </c>
      <c r="K541" s="2">
        <f>J541/P$1*Brasil!P$1</f>
        <v>939.11820627754992</v>
      </c>
      <c r="L541" s="29">
        <f t="shared" si="21"/>
        <v>4.388537339691406</v>
      </c>
    </row>
    <row r="542" spans="1:12">
      <c r="A542" s="1">
        <v>44433</v>
      </c>
      <c r="C542">
        <v>160</v>
      </c>
      <c r="J542" s="2">
        <f t="shared" si="20"/>
        <v>187.71428571428572</v>
      </c>
      <c r="K542" s="2">
        <f>J542/P$1*Brasil!P$1</f>
        <v>880.80037333954363</v>
      </c>
      <c r="L542" s="29">
        <f t="shared" si="21"/>
        <v>4.1160157490039317</v>
      </c>
    </row>
    <row r="543" spans="1:12">
      <c r="A543" s="1">
        <v>44434</v>
      </c>
      <c r="C543">
        <v>151</v>
      </c>
      <c r="J543" s="2">
        <f t="shared" si="20"/>
        <v>182.28571428571428</v>
      </c>
      <c r="K543" s="2">
        <f>J543/P$1*Brasil!P$1</f>
        <v>855.32821642409237</v>
      </c>
      <c r="L543" s="29">
        <f t="shared" si="21"/>
        <v>3.9969833300829647</v>
      </c>
    </row>
    <row r="544" spans="1:12">
      <c r="A544" s="1">
        <v>44435</v>
      </c>
      <c r="C544">
        <v>153</v>
      </c>
      <c r="J544" s="2">
        <f t="shared" si="20"/>
        <v>171.42857142857142</v>
      </c>
      <c r="K544" s="2">
        <f>J544/P$1*Brasil!P$1</f>
        <v>804.38390259319044</v>
      </c>
      <c r="L544" s="29">
        <f t="shared" si="21"/>
        <v>3.7589184922410328</v>
      </c>
    </row>
    <row r="545" spans="1:12">
      <c r="A545" s="1">
        <v>44436</v>
      </c>
      <c r="C545">
        <v>54</v>
      </c>
      <c r="J545" s="2">
        <f t="shared" si="20"/>
        <v>158.14285714285714</v>
      </c>
      <c r="K545" s="2">
        <f>J545/P$1*Brasil!P$1</f>
        <v>742.0441501422182</v>
      </c>
      <c r="L545" s="29">
        <f t="shared" si="21"/>
        <v>3.4676023090923533</v>
      </c>
    </row>
    <row r="546" spans="1:12">
      <c r="A546" s="1">
        <v>44437</v>
      </c>
      <c r="C546">
        <v>59</v>
      </c>
      <c r="J546" s="2">
        <f t="shared" si="20"/>
        <v>147.28571428571428</v>
      </c>
      <c r="K546" s="2">
        <f>J546/P$1*Brasil!P$1</f>
        <v>691.09983631131615</v>
      </c>
      <c r="L546" s="29">
        <f t="shared" si="21"/>
        <v>3.229537471250421</v>
      </c>
    </row>
    <row r="547" spans="1:12">
      <c r="A547" s="1">
        <v>44438</v>
      </c>
      <c r="C547">
        <v>224</v>
      </c>
      <c r="J547" s="2">
        <f t="shared" si="20"/>
        <v>142.57142857142858</v>
      </c>
      <c r="K547" s="2">
        <f>J547/P$1*Brasil!P$1</f>
        <v>668.97927899000354</v>
      </c>
      <c r="L547" s="29">
        <f t="shared" si="21"/>
        <v>3.1261672127137929</v>
      </c>
    </row>
    <row r="548" spans="1:12">
      <c r="A548" s="1">
        <v>44439</v>
      </c>
      <c r="C548">
        <v>205</v>
      </c>
      <c r="J548" s="2">
        <f t="shared" si="20"/>
        <v>143.71428571428572</v>
      </c>
      <c r="K548" s="2">
        <f>J548/P$1*Brasil!P$1</f>
        <v>674.34183834062469</v>
      </c>
      <c r="L548" s="29">
        <f t="shared" si="21"/>
        <v>3.1512266693287327</v>
      </c>
    </row>
    <row r="549" spans="1:12">
      <c r="A549" s="1">
        <v>44440</v>
      </c>
      <c r="C549">
        <v>193</v>
      </c>
      <c r="J549" s="2">
        <f t="shared" si="20"/>
        <v>148.42857142857142</v>
      </c>
      <c r="K549" s="2">
        <f>J549/P$1*Brasil!P$1</f>
        <v>696.46239566193731</v>
      </c>
      <c r="L549" s="29">
        <f t="shared" si="21"/>
        <v>3.2545969278653608</v>
      </c>
    </row>
    <row r="550" spans="1:12">
      <c r="A550" s="1">
        <v>44441</v>
      </c>
      <c r="C550">
        <v>190</v>
      </c>
      <c r="J550" s="2">
        <f t="shared" si="20"/>
        <v>154</v>
      </c>
      <c r="K550" s="2">
        <f>J550/P$1*Brasil!P$1</f>
        <v>722.6048724962161</v>
      </c>
      <c r="L550" s="29">
        <f t="shared" si="21"/>
        <v>3.376761778863195</v>
      </c>
    </row>
    <row r="551" spans="1:12">
      <c r="A551" s="1">
        <v>44442</v>
      </c>
      <c r="C551">
        <v>161</v>
      </c>
      <c r="J551" s="2">
        <f t="shared" si="20"/>
        <v>155.14285714285714</v>
      </c>
      <c r="K551" s="2">
        <f>J551/P$1*Brasil!P$1</f>
        <v>727.96743184683737</v>
      </c>
      <c r="L551" s="29">
        <f t="shared" si="21"/>
        <v>3.4018212354781348</v>
      </c>
    </row>
    <row r="552" spans="1:12">
      <c r="A552" s="1">
        <v>44443</v>
      </c>
      <c r="C552">
        <v>88</v>
      </c>
      <c r="J552" s="2">
        <f t="shared" si="20"/>
        <v>160</v>
      </c>
      <c r="K552" s="2">
        <f>J552/P$1*Brasil!P$1</f>
        <v>750.75830908697776</v>
      </c>
      <c r="L552" s="29">
        <f t="shared" si="21"/>
        <v>3.5083239260916308</v>
      </c>
    </row>
    <row r="553" spans="1:12">
      <c r="A553" s="1">
        <v>44444</v>
      </c>
      <c r="C553">
        <v>67</v>
      </c>
      <c r="J553" s="2">
        <f t="shared" si="20"/>
        <v>161.14285714285714</v>
      </c>
      <c r="K553" s="2">
        <f>J553/P$1*Brasil!P$1</f>
        <v>756.12086843759903</v>
      </c>
      <c r="L553" s="29">
        <f t="shared" si="21"/>
        <v>3.533383382706571</v>
      </c>
    </row>
    <row r="554" spans="1:12">
      <c r="A554" s="1">
        <v>44445</v>
      </c>
      <c r="C554">
        <v>162</v>
      </c>
      <c r="J554" s="2">
        <f t="shared" si="20"/>
        <v>152.28571428571428</v>
      </c>
      <c r="K554" s="2">
        <f>J554/P$1*Brasil!P$1</f>
        <v>714.5610334702842</v>
      </c>
      <c r="L554" s="29">
        <f t="shared" si="21"/>
        <v>3.3391725939407846</v>
      </c>
    </row>
    <row r="555" spans="1:12">
      <c r="A555" s="1">
        <v>44446</v>
      </c>
      <c r="C555">
        <v>178</v>
      </c>
      <c r="J555" s="2">
        <f t="shared" si="20"/>
        <v>148.42857142857142</v>
      </c>
      <c r="K555" s="2">
        <f>J555/P$1*Brasil!P$1</f>
        <v>696.46239566193731</v>
      </c>
      <c r="L555" s="29">
        <f t="shared" si="21"/>
        <v>3.2545969278653608</v>
      </c>
    </row>
    <row r="556" spans="1:12">
      <c r="A556" s="1">
        <v>44447</v>
      </c>
      <c r="C556">
        <v>111</v>
      </c>
      <c r="J556" s="2">
        <f t="shared" si="20"/>
        <v>136.71428571428572</v>
      </c>
      <c r="K556" s="2">
        <f>J556/P$1*Brasil!P$1</f>
        <v>641.49616231806942</v>
      </c>
      <c r="L556" s="29">
        <f t="shared" si="21"/>
        <v>2.9977374975622242</v>
      </c>
    </row>
    <row r="557" spans="1:12">
      <c r="A557" s="1">
        <v>44448</v>
      </c>
      <c r="C557">
        <v>137</v>
      </c>
      <c r="J557" s="2">
        <f t="shared" si="20"/>
        <v>129.14285714285714</v>
      </c>
      <c r="K557" s="2">
        <f>J557/P$1*Brasil!P$1</f>
        <v>605.96920662020352</v>
      </c>
      <c r="L557" s="29">
        <f t="shared" si="21"/>
        <v>2.8317185974882451</v>
      </c>
    </row>
    <row r="558" spans="1:12">
      <c r="A558" s="1">
        <v>44449</v>
      </c>
      <c r="C558">
        <v>183</v>
      </c>
      <c r="J558" s="2">
        <f t="shared" si="20"/>
        <v>132.28571428571428</v>
      </c>
      <c r="K558" s="2">
        <f>J558/P$1*Brasil!P$1</f>
        <v>620.7162448344119</v>
      </c>
      <c r="L558" s="29">
        <f t="shared" si="21"/>
        <v>2.9006321031793303</v>
      </c>
    </row>
    <row r="559" spans="1:12">
      <c r="A559" s="1">
        <v>44450</v>
      </c>
      <c r="C559">
        <v>74</v>
      </c>
      <c r="J559" s="2">
        <f t="shared" si="20"/>
        <v>130.28571428571428</v>
      </c>
      <c r="K559" s="2">
        <f>J559/P$1*Brasil!P$1</f>
        <v>611.33176597082468</v>
      </c>
      <c r="L559" s="29">
        <f t="shared" si="21"/>
        <v>2.8567780541031849</v>
      </c>
    </row>
    <row r="560" spans="1:12">
      <c r="A560" s="1">
        <v>44451</v>
      </c>
      <c r="C560">
        <v>46</v>
      </c>
      <c r="J560" s="2">
        <f t="shared" si="20"/>
        <v>127.28571428571429</v>
      </c>
      <c r="K560" s="2">
        <f>J560/P$1*Brasil!P$1</f>
        <v>597.25504767544396</v>
      </c>
      <c r="L560" s="29">
        <f t="shared" si="21"/>
        <v>2.7909969804889672</v>
      </c>
    </row>
    <row r="561" spans="1:12">
      <c r="A561" s="1">
        <v>44452</v>
      </c>
      <c r="C561">
        <v>238</v>
      </c>
      <c r="J561" s="2">
        <f t="shared" si="20"/>
        <v>138.14285714285714</v>
      </c>
      <c r="K561" s="2">
        <f>J561/P$1*Brasil!P$1</f>
        <v>648.19936150634601</v>
      </c>
      <c r="L561" s="29">
        <f t="shared" si="21"/>
        <v>3.029061818330899</v>
      </c>
    </row>
    <row r="562" spans="1:12">
      <c r="A562" s="1">
        <v>44453</v>
      </c>
      <c r="C562">
        <v>176</v>
      </c>
      <c r="J562" s="2">
        <f t="shared" si="20"/>
        <v>137.85714285714286</v>
      </c>
      <c r="K562" s="2">
        <f>J562/P$1*Brasil!P$1</f>
        <v>646.85872166869069</v>
      </c>
      <c r="L562" s="29">
        <f t="shared" si="21"/>
        <v>3.0227969541771644</v>
      </c>
    </row>
    <row r="563" spans="1:12">
      <c r="A563" s="1">
        <v>44454</v>
      </c>
      <c r="C563">
        <v>153</v>
      </c>
      <c r="J563" s="2">
        <f t="shared" si="20"/>
        <v>143.85714285714286</v>
      </c>
      <c r="K563" s="2">
        <f>J563/P$1*Brasil!P$1</f>
        <v>675.01215825945235</v>
      </c>
      <c r="L563" s="29">
        <f t="shared" si="21"/>
        <v>3.1543591014056003</v>
      </c>
    </row>
    <row r="564" spans="1:12">
      <c r="A564" s="1">
        <v>44455</v>
      </c>
      <c r="C564">
        <v>132</v>
      </c>
      <c r="J564" s="2">
        <f t="shared" si="20"/>
        <v>143.14285714285714</v>
      </c>
      <c r="K564" s="2">
        <f>J564/P$1*Brasil!P$1</f>
        <v>671.66055866531406</v>
      </c>
      <c r="L564" s="29">
        <f t="shared" si="21"/>
        <v>3.1386969410212626</v>
      </c>
    </row>
    <row r="565" spans="1:12">
      <c r="A565" s="1">
        <v>44456</v>
      </c>
      <c r="C565">
        <v>185</v>
      </c>
      <c r="J565" s="2">
        <f t="shared" si="20"/>
        <v>143.42857142857142</v>
      </c>
      <c r="K565" s="2">
        <f>J565/P$1*Brasil!P$1</f>
        <v>673.00119850296926</v>
      </c>
      <c r="L565" s="29">
        <f t="shared" si="21"/>
        <v>3.1449618051749972</v>
      </c>
    </row>
    <row r="566" spans="1:12">
      <c r="A566" s="1">
        <v>44457</v>
      </c>
      <c r="C566">
        <v>81</v>
      </c>
      <c r="J566" s="2">
        <f t="shared" si="20"/>
        <v>144.42857142857142</v>
      </c>
      <c r="K566" s="2">
        <f>J566/P$1*Brasil!P$1</f>
        <v>677.69343793476298</v>
      </c>
      <c r="L566" s="29">
        <f t="shared" si="21"/>
        <v>3.1668888297130704</v>
      </c>
    </row>
    <row r="567" spans="1:12">
      <c r="A567" s="1">
        <v>44458</v>
      </c>
      <c r="C567">
        <v>61</v>
      </c>
      <c r="J567" s="2">
        <f t="shared" si="20"/>
        <v>146.57142857142858</v>
      </c>
      <c r="K567" s="2">
        <f>J567/P$1*Brasil!P$1</f>
        <v>687.74823671717786</v>
      </c>
      <c r="L567" s="29">
        <f t="shared" si="21"/>
        <v>3.2138753108660834</v>
      </c>
    </row>
    <row r="568" spans="1:12">
      <c r="A568" s="1">
        <v>44459</v>
      </c>
      <c r="C568">
        <v>90</v>
      </c>
      <c r="J568" s="2">
        <f t="shared" si="20"/>
        <v>125.42857142857143</v>
      </c>
      <c r="K568" s="2">
        <f>J568/P$1*Brasil!P$1</f>
        <v>588.54088873068429</v>
      </c>
      <c r="L568" s="29">
        <f t="shared" si="21"/>
        <v>2.7502753634896893</v>
      </c>
    </row>
    <row r="569" spans="1:12">
      <c r="A569" s="1">
        <v>44460</v>
      </c>
      <c r="C569">
        <v>61</v>
      </c>
      <c r="J569" s="2">
        <f t="shared" si="20"/>
        <v>109</v>
      </c>
      <c r="K569" s="2">
        <f>J569/P$1*Brasil!P$1</f>
        <v>511.45409806550362</v>
      </c>
      <c r="L569" s="29">
        <f t="shared" si="21"/>
        <v>2.3900456746499237</v>
      </c>
    </row>
    <row r="570" spans="1:12">
      <c r="A570" s="1">
        <v>44461</v>
      </c>
      <c r="C570">
        <v>105</v>
      </c>
      <c r="J570" s="2">
        <f t="shared" si="20"/>
        <v>102.14285714285714</v>
      </c>
      <c r="K570" s="2">
        <f>J570/P$1*Brasil!P$1</f>
        <v>479.27874196177601</v>
      </c>
      <c r="L570" s="29">
        <f t="shared" si="21"/>
        <v>2.2396889349602822</v>
      </c>
    </row>
    <row r="571" spans="1:12">
      <c r="A571" s="1">
        <v>44462</v>
      </c>
      <c r="C571">
        <v>88</v>
      </c>
      <c r="J571" s="2">
        <f>AVERAGE(C565:C571)</f>
        <v>95.857142857142861</v>
      </c>
      <c r="K571" s="2">
        <f>J571/P$1*Brasil!P$1</f>
        <v>449.78466553335903</v>
      </c>
      <c r="L571" s="29">
        <f>J571/P$1*1000000</f>
        <v>2.1018619235781113</v>
      </c>
    </row>
    <row r="572" spans="1:12">
      <c r="A572" s="1">
        <v>44463</v>
      </c>
      <c r="C572">
        <v>56</v>
      </c>
      <c r="J572" s="2">
        <f>AVERAGE(C566:C572)</f>
        <v>77.428571428571431</v>
      </c>
      <c r="K572" s="2">
        <f>J572/P$1*Brasil!P$1</f>
        <v>363.31339600459103</v>
      </c>
      <c r="L572" s="29">
        <f>J572/P$1*1000000</f>
        <v>1.6977781856622001</v>
      </c>
    </row>
    <row r="573" spans="1:12">
      <c r="A573" s="1">
        <v>44464</v>
      </c>
      <c r="C573">
        <v>21</v>
      </c>
      <c r="J573" s="2">
        <f>AVERAGE(C567:C573)</f>
        <v>68.857142857142861</v>
      </c>
      <c r="K573" s="2">
        <f>J573/P$1*Brasil!P$1</f>
        <v>323.09420087493152</v>
      </c>
      <c r="L573" s="29">
        <f>J573/P$1*1000000</f>
        <v>1.5098322610501482</v>
      </c>
    </row>
    <row r="574" spans="1:12">
      <c r="A574" s="1">
        <v>44465</v>
      </c>
      <c r="C574">
        <v>13</v>
      </c>
      <c r="J574" s="2">
        <f>AVERAGE(C568:C574)</f>
        <v>62</v>
      </c>
      <c r="K574" s="2">
        <f>J574/P$1*Brasil!P$1</f>
        <v>290.91884477120391</v>
      </c>
      <c r="L574" s="29">
        <f>J574/P$1*1000000</f>
        <v>1.359475521360507</v>
      </c>
    </row>
    <row r="575" spans="1:12">
      <c r="A575" s="1">
        <v>44466</v>
      </c>
      <c r="C575">
        <v>92</v>
      </c>
      <c r="J575" s="2">
        <f t="shared" ref="J575:J578" si="22">AVERAGE(C569:C575)</f>
        <v>62.285714285714285</v>
      </c>
      <c r="K575" s="2">
        <f>J575/P$1*Brasil!P$1</f>
        <v>292.25948460885917</v>
      </c>
      <c r="L575" s="29">
        <f t="shared" ref="L575:L578" si="23">J575/P$1*1000000</f>
        <v>1.3657403855142418</v>
      </c>
    </row>
    <row r="576" spans="1:12">
      <c r="A576" s="1">
        <v>44467</v>
      </c>
      <c r="C576">
        <v>84</v>
      </c>
      <c r="J576" s="2">
        <f t="shared" si="22"/>
        <v>65.571428571428569</v>
      </c>
      <c r="K576" s="2">
        <f>J576/P$1*Brasil!P$1</f>
        <v>307.67684274189531</v>
      </c>
      <c r="L576" s="29">
        <f t="shared" si="23"/>
        <v>1.437786323282195</v>
      </c>
    </row>
    <row r="577" spans="1:12">
      <c r="A577" s="1">
        <v>44468</v>
      </c>
      <c r="C577">
        <v>92</v>
      </c>
      <c r="J577" s="2">
        <f t="shared" si="22"/>
        <v>63.714285714285715</v>
      </c>
      <c r="K577" s="2">
        <f>J577/P$1*Brasil!P$1</f>
        <v>298.96268379713581</v>
      </c>
      <c r="L577" s="29">
        <f t="shared" si="23"/>
        <v>1.3970647062829173</v>
      </c>
    </row>
    <row r="578" spans="1:12">
      <c r="A578" s="1">
        <v>44469</v>
      </c>
      <c r="C578">
        <v>49</v>
      </c>
      <c r="J578" s="2">
        <f t="shared" si="22"/>
        <v>58.142857142857146</v>
      </c>
      <c r="K578" s="2">
        <f>J578/P$1*Brasil!P$1</f>
        <v>272.82020696285713</v>
      </c>
      <c r="L578" s="29">
        <f t="shared" si="23"/>
        <v>1.2748998552850839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O7:AB12"/>
  <sheetViews>
    <sheetView zoomScaleNormal="30" workbookViewId="0">
      <selection activeCell="M31" sqref="M31"/>
    </sheetView>
  </sheetViews>
  <sheetFormatPr defaultColWidth="8.85546875" defaultRowHeight="15"/>
  <sheetData>
    <row r="7" spans="15:28">
      <c r="P7" s="20" t="s">
        <v>54</v>
      </c>
    </row>
    <row r="8" spans="15:28">
      <c r="P8" s="17" t="s">
        <v>31</v>
      </c>
      <c r="Q8" s="18" t="s">
        <v>32</v>
      </c>
      <c r="R8" s="18" t="s">
        <v>55</v>
      </c>
      <c r="S8" s="18" t="s">
        <v>56</v>
      </c>
      <c r="T8" s="19" t="s">
        <v>57</v>
      </c>
      <c r="U8" t="s">
        <v>58</v>
      </c>
      <c r="X8" s="17" t="s">
        <v>31</v>
      </c>
      <c r="Y8" s="18" t="s">
        <v>32</v>
      </c>
      <c r="Z8" s="18" t="s">
        <v>55</v>
      </c>
      <c r="AA8" s="19" t="s">
        <v>57</v>
      </c>
      <c r="AB8" t="s">
        <v>58</v>
      </c>
    </row>
    <row r="9" spans="15:28">
      <c r="O9" t="s">
        <v>59</v>
      </c>
      <c r="P9" s="6">
        <v>33270.545326002401</v>
      </c>
      <c r="Q9" s="6">
        <v>103046.74858209226</v>
      </c>
      <c r="R9" s="6">
        <v>114934.19955712641</v>
      </c>
      <c r="S9" s="6">
        <v>167597.73510901001</v>
      </c>
      <c r="T9" s="6">
        <v>141111.28571428577</v>
      </c>
      <c r="U9" s="7">
        <f>AVERAGE(P9:T9)</f>
        <v>111992.10285770337</v>
      </c>
      <c r="W9" t="s">
        <v>59</v>
      </c>
      <c r="X9" s="6">
        <v>33270.545326002401</v>
      </c>
      <c r="Y9" s="6">
        <v>103046.74858209226</v>
      </c>
      <c r="Z9" s="6">
        <v>114934.19955712641</v>
      </c>
      <c r="AA9" s="6">
        <v>141111.28571428577</v>
      </c>
      <c r="AB9" s="7">
        <f>AVERAGE(X9:AA9)</f>
        <v>98090.694794876705</v>
      </c>
    </row>
    <row r="10" spans="15:28">
      <c r="O10" t="s">
        <v>60</v>
      </c>
      <c r="P10" s="7">
        <v>13800</v>
      </c>
      <c r="Q10" s="7">
        <v>102806</v>
      </c>
      <c r="R10" s="7">
        <v>123901</v>
      </c>
      <c r="S10" s="7">
        <v>194025</v>
      </c>
      <c r="T10" s="7">
        <v>169775</v>
      </c>
      <c r="U10" s="7">
        <f>AVERAGE(P10:T10)</f>
        <v>120861.4</v>
      </c>
      <c r="W10" t="s">
        <v>60</v>
      </c>
      <c r="X10" s="7">
        <v>13800</v>
      </c>
      <c r="Y10" s="7">
        <v>102806</v>
      </c>
      <c r="Z10" s="7">
        <v>123901</v>
      </c>
      <c r="AA10" s="7">
        <v>169775</v>
      </c>
      <c r="AB10" s="7">
        <f>AVERAGE(X10:AA10)</f>
        <v>102570.5</v>
      </c>
    </row>
    <row r="11" spans="15:28">
      <c r="O11" t="s">
        <v>61</v>
      </c>
      <c r="P11">
        <v>4057</v>
      </c>
      <c r="Q11">
        <v>102683</v>
      </c>
      <c r="R11">
        <v>126075</v>
      </c>
      <c r="S11">
        <v>220783</v>
      </c>
      <c r="T11">
        <v>179922</v>
      </c>
      <c r="U11" s="7">
        <f>AVERAGE(P11:T11)</f>
        <v>126704</v>
      </c>
      <c r="W11" t="s">
        <v>61</v>
      </c>
      <c r="X11">
        <v>4057</v>
      </c>
      <c r="Y11">
        <v>102683</v>
      </c>
      <c r="Z11">
        <v>126075</v>
      </c>
      <c r="AA11">
        <v>179922</v>
      </c>
      <c r="AB11" s="7">
        <f>AVERAGE(X11:AA11)</f>
        <v>103184.25</v>
      </c>
    </row>
    <row r="12" spans="15:28">
      <c r="O12" t="s">
        <v>62</v>
      </c>
      <c r="P12" s="11">
        <v>-16976</v>
      </c>
      <c r="Q12" s="11">
        <v>104838.46295092099</v>
      </c>
      <c r="R12" s="11">
        <v>117427.74399680784</v>
      </c>
      <c r="S12" s="11">
        <v>232148.62352306294</v>
      </c>
      <c r="T12" s="11">
        <v>167637.00000000003</v>
      </c>
      <c r="U12" s="7">
        <f>AVERAGE(P12:T12)</f>
        <v>121015.16609415835</v>
      </c>
      <c r="W12" t="s">
        <v>62</v>
      </c>
      <c r="X12" s="11">
        <v>-16976</v>
      </c>
      <c r="Y12" s="11">
        <v>104838.46295092099</v>
      </c>
      <c r="Z12" s="11">
        <v>117427.74399680784</v>
      </c>
      <c r="AA12" s="11">
        <v>167637.00000000003</v>
      </c>
      <c r="AB12" s="7">
        <f>AVERAGE(X12:AA12)</f>
        <v>93231.801736932219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3"/>
  <sheetViews>
    <sheetView tabSelected="1" zoomScale="80" zoomScaleNormal="80" workbookViewId="0">
      <pane ySplit="1" topLeftCell="A2" activePane="bottomLeft" state="frozen"/>
      <selection pane="bottomLeft" activeCell="J7" sqref="J7"/>
    </sheetView>
  </sheetViews>
  <sheetFormatPr defaultColWidth="8.85546875" defaultRowHeight="15"/>
  <cols>
    <col min="1" max="1" width="11" bestFit="1" customWidth="1"/>
    <col min="3" max="3" width="10.140625" bestFit="1" customWidth="1"/>
    <col min="8" max="8" width="10.7109375" bestFit="1" customWidth="1"/>
    <col min="16" max="16" width="10" bestFit="1" customWidth="1"/>
  </cols>
  <sheetData>
    <row r="1" spans="1:16">
      <c r="A1" t="s">
        <v>13</v>
      </c>
      <c r="B1" t="s">
        <v>9</v>
      </c>
      <c r="C1" t="s">
        <v>11</v>
      </c>
      <c r="O1" t="s">
        <v>14</v>
      </c>
      <c r="P1">
        <v>213993441</v>
      </c>
    </row>
    <row r="2" spans="1:16">
      <c r="A2" s="1">
        <v>43907</v>
      </c>
      <c r="B2" s="2">
        <v>0.14285714285714285</v>
      </c>
      <c r="C2" s="29">
        <f>B2/P$1*1000000</f>
        <v>6.6757720325242513E-4</v>
      </c>
    </row>
    <row r="3" spans="1:16">
      <c r="A3" s="1">
        <v>43908</v>
      </c>
      <c r="B3" s="2">
        <v>0.5714285714285714</v>
      </c>
      <c r="C3" s="29">
        <f t="shared" ref="C3:C66" si="0">B3/P$1*1000000</f>
        <v>2.6703088130097005E-3</v>
      </c>
    </row>
    <row r="4" spans="1:16">
      <c r="A4" s="1">
        <v>43909</v>
      </c>
      <c r="B4" s="2">
        <v>0.8571428571428571</v>
      </c>
      <c r="C4" s="29">
        <f t="shared" si="0"/>
        <v>4.0054632195145514E-3</v>
      </c>
    </row>
    <row r="5" spans="1:16">
      <c r="A5" s="1">
        <v>43910</v>
      </c>
      <c r="B5" s="2">
        <v>1.5714285714285714</v>
      </c>
      <c r="C5" s="29">
        <f t="shared" si="0"/>
        <v>7.3433492357766767E-3</v>
      </c>
    </row>
    <row r="6" spans="1:16">
      <c r="A6" s="1">
        <v>43911</v>
      </c>
      <c r="B6" s="2">
        <v>2.5714285714285716</v>
      </c>
      <c r="C6" s="29">
        <f t="shared" si="0"/>
        <v>1.2016389658543654E-2</v>
      </c>
    </row>
    <row r="7" spans="1:16">
      <c r="A7" s="1">
        <v>43912</v>
      </c>
      <c r="B7" s="2">
        <v>3.5714285714285716</v>
      </c>
      <c r="C7" s="29">
        <f t="shared" si="0"/>
        <v>1.668943008131063E-2</v>
      </c>
    </row>
    <row r="8" spans="1:16">
      <c r="A8" s="1">
        <v>43913</v>
      </c>
      <c r="B8" s="2">
        <v>4.8571428571428568</v>
      </c>
      <c r="C8" s="29">
        <f t="shared" si="0"/>
        <v>2.2697624910582456E-2</v>
      </c>
    </row>
    <row r="9" spans="1:16">
      <c r="A9" s="1">
        <v>43914</v>
      </c>
      <c r="B9" s="2">
        <v>6.4285714285714288</v>
      </c>
      <c r="C9" s="29">
        <f t="shared" si="0"/>
        <v>3.0040974146359135E-2</v>
      </c>
    </row>
    <row r="10" spans="1:16">
      <c r="A10" s="1">
        <v>43915</v>
      </c>
      <c r="B10" s="2">
        <v>7.5714285714285712</v>
      </c>
      <c r="C10" s="29">
        <f t="shared" si="0"/>
        <v>3.5381591772378533E-2</v>
      </c>
    </row>
    <row r="11" spans="1:16">
      <c r="A11" s="1">
        <v>43916</v>
      </c>
      <c r="B11" s="2">
        <v>10.142857142857142</v>
      </c>
      <c r="C11" s="29">
        <f t="shared" si="0"/>
        <v>4.7397981430922186E-2</v>
      </c>
    </row>
    <row r="12" spans="1:16">
      <c r="A12" s="1">
        <v>43917</v>
      </c>
      <c r="B12" s="2">
        <v>11.571428571428571</v>
      </c>
      <c r="C12" s="29">
        <f t="shared" si="0"/>
        <v>5.4073753463446436E-2</v>
      </c>
    </row>
    <row r="13" spans="1:16">
      <c r="A13" s="1">
        <v>43918</v>
      </c>
      <c r="B13" s="2">
        <v>13.714285714285714</v>
      </c>
      <c r="C13" s="29">
        <f t="shared" si="0"/>
        <v>6.4087411512232823E-2</v>
      </c>
    </row>
    <row r="14" spans="1:16">
      <c r="A14" s="1">
        <v>43919</v>
      </c>
      <c r="B14" s="2">
        <v>15.857142857142858</v>
      </c>
      <c r="C14" s="29">
        <f t="shared" si="0"/>
        <v>7.4101069561019195E-2</v>
      </c>
    </row>
    <row r="15" spans="1:16">
      <c r="A15" s="1">
        <v>43920</v>
      </c>
      <c r="B15" s="2">
        <v>17.857142857142858</v>
      </c>
      <c r="C15" s="29">
        <f t="shared" si="0"/>
        <v>8.344715040655315E-2</v>
      </c>
    </row>
    <row r="16" spans="1:16">
      <c r="A16" s="1">
        <v>43921</v>
      </c>
      <c r="B16" s="2">
        <v>22.142857142857142</v>
      </c>
      <c r="C16" s="29">
        <f t="shared" si="0"/>
        <v>0.10347446650412589</v>
      </c>
    </row>
    <row r="17" spans="1:3">
      <c r="A17" s="1">
        <v>43922</v>
      </c>
      <c r="B17" s="2">
        <v>26.285714285714285</v>
      </c>
      <c r="C17" s="29">
        <f t="shared" si="0"/>
        <v>0.12283420539844624</v>
      </c>
    </row>
    <row r="18" spans="1:3">
      <c r="A18" s="1">
        <v>43923</v>
      </c>
      <c r="B18" s="2">
        <v>31.714285714285715</v>
      </c>
      <c r="C18" s="29">
        <f t="shared" si="0"/>
        <v>0.14820213912203839</v>
      </c>
    </row>
    <row r="19" spans="1:3">
      <c r="A19" s="1">
        <v>43924</v>
      </c>
      <c r="B19" s="2">
        <v>38.142857142857146</v>
      </c>
      <c r="C19" s="29">
        <f t="shared" si="0"/>
        <v>0.17824311326839753</v>
      </c>
    </row>
    <row r="20" spans="1:3">
      <c r="A20" s="1">
        <v>43925</v>
      </c>
      <c r="B20" s="2">
        <v>45.428571428571431</v>
      </c>
      <c r="C20" s="29">
        <f t="shared" si="0"/>
        <v>0.21228955063427124</v>
      </c>
    </row>
    <row r="21" spans="1:3">
      <c r="A21" s="1">
        <v>43926</v>
      </c>
      <c r="B21" s="2">
        <v>50</v>
      </c>
      <c r="C21" s="29">
        <f t="shared" si="0"/>
        <v>0.23365202113834882</v>
      </c>
    </row>
    <row r="22" spans="1:3">
      <c r="A22" s="1">
        <v>43927</v>
      </c>
      <c r="B22" s="2">
        <v>56.285714285714285</v>
      </c>
      <c r="C22" s="29">
        <f t="shared" si="0"/>
        <v>0.26302541808145552</v>
      </c>
    </row>
    <row r="23" spans="1:3">
      <c r="A23" s="1">
        <v>43928</v>
      </c>
      <c r="B23" s="2">
        <v>66.571428571428569</v>
      </c>
      <c r="C23" s="29">
        <f t="shared" si="0"/>
        <v>0.31109097671563013</v>
      </c>
    </row>
    <row r="24" spans="1:3">
      <c r="A24" s="1">
        <v>43929</v>
      </c>
      <c r="B24" s="2">
        <v>79.857142857142861</v>
      </c>
      <c r="C24" s="29">
        <f t="shared" si="0"/>
        <v>0.3731756566181057</v>
      </c>
    </row>
    <row r="25" spans="1:3">
      <c r="A25" s="1">
        <v>43930</v>
      </c>
      <c r="B25" s="2">
        <v>91.714285714285708</v>
      </c>
      <c r="C25" s="29">
        <f t="shared" si="0"/>
        <v>0.42858456448805693</v>
      </c>
    </row>
    <row r="26" spans="1:3">
      <c r="A26" s="1">
        <v>43931</v>
      </c>
      <c r="B26" s="2">
        <v>99.571428571428569</v>
      </c>
      <c r="C26" s="29">
        <f t="shared" si="0"/>
        <v>0.46530131066694036</v>
      </c>
    </row>
    <row r="27" spans="1:3">
      <c r="A27" s="1">
        <v>43932</v>
      </c>
      <c r="B27" s="2">
        <v>98.857142857142861</v>
      </c>
      <c r="C27" s="29">
        <f t="shared" si="0"/>
        <v>0.46196342465067824</v>
      </c>
    </row>
    <row r="28" spans="1:3">
      <c r="A28" s="1">
        <v>43933</v>
      </c>
      <c r="B28" s="2">
        <v>105.28571428571429</v>
      </c>
      <c r="C28" s="29">
        <f t="shared" si="0"/>
        <v>0.49200439879703745</v>
      </c>
    </row>
    <row r="29" spans="1:3">
      <c r="A29" s="1">
        <v>43934</v>
      </c>
      <c r="B29" s="2">
        <v>110.71428571428571</v>
      </c>
      <c r="C29" s="29">
        <f t="shared" si="0"/>
        <v>0.51737233252062942</v>
      </c>
    </row>
    <row r="30" spans="1:3">
      <c r="A30" s="1">
        <v>43935</v>
      </c>
      <c r="B30" s="2">
        <v>123.57142857142857</v>
      </c>
      <c r="C30" s="29">
        <f t="shared" si="0"/>
        <v>0.57745428081334771</v>
      </c>
    </row>
    <row r="31" spans="1:3">
      <c r="A31" s="1">
        <v>43936</v>
      </c>
      <c r="B31" s="2">
        <v>133.71428571428572</v>
      </c>
      <c r="C31" s="29">
        <f t="shared" si="0"/>
        <v>0.62485226224427004</v>
      </c>
    </row>
    <row r="32" spans="1:3">
      <c r="A32" s="1">
        <v>43937</v>
      </c>
      <c r="B32" s="2">
        <v>140.42857142857142</v>
      </c>
      <c r="C32" s="29">
        <f t="shared" si="0"/>
        <v>0.65622839079713391</v>
      </c>
    </row>
    <row r="33" spans="1:3">
      <c r="A33" s="1">
        <v>43938</v>
      </c>
      <c r="B33" s="2">
        <v>155</v>
      </c>
      <c r="C33" s="29">
        <f t="shared" si="0"/>
        <v>0.72432126552888132</v>
      </c>
    </row>
    <row r="34" spans="1:3">
      <c r="A34" s="1">
        <v>43939</v>
      </c>
      <c r="B34" s="2">
        <v>174.71428571428572</v>
      </c>
      <c r="C34" s="29">
        <f t="shared" si="0"/>
        <v>0.81644691957771609</v>
      </c>
    </row>
    <row r="35" spans="1:3">
      <c r="A35" s="1">
        <v>43940</v>
      </c>
      <c r="B35" s="2">
        <v>177</v>
      </c>
      <c r="C35" s="29">
        <f t="shared" si="0"/>
        <v>0.82712815482975477</v>
      </c>
    </row>
    <row r="36" spans="1:3">
      <c r="A36" s="1">
        <v>43941</v>
      </c>
      <c r="B36" s="2">
        <v>178.14285714285714</v>
      </c>
      <c r="C36" s="29">
        <f t="shared" si="0"/>
        <v>0.83246877245577422</v>
      </c>
    </row>
    <row r="37" spans="1:3">
      <c r="A37" s="1">
        <v>43942</v>
      </c>
      <c r="B37" s="2">
        <v>172.71428571428572</v>
      </c>
      <c r="C37" s="29">
        <f t="shared" si="0"/>
        <v>0.80710083873218208</v>
      </c>
    </row>
    <row r="38" spans="1:3">
      <c r="A38" s="1">
        <v>43943</v>
      </c>
      <c r="B38" s="2">
        <v>167.14285714285714</v>
      </c>
      <c r="C38" s="29">
        <f t="shared" si="0"/>
        <v>0.78106532780533744</v>
      </c>
    </row>
    <row r="39" spans="1:3">
      <c r="A39" s="1">
        <v>43944</v>
      </c>
      <c r="B39" s="2">
        <v>198.42857142857142</v>
      </c>
      <c r="C39" s="29">
        <f t="shared" si="0"/>
        <v>0.92726473531761844</v>
      </c>
    </row>
    <row r="40" spans="1:3">
      <c r="A40" s="1">
        <v>43945</v>
      </c>
      <c r="B40" s="2">
        <v>218.42857142857142</v>
      </c>
      <c r="C40" s="29">
        <f t="shared" si="0"/>
        <v>1.0207255437729581</v>
      </c>
    </row>
    <row r="41" spans="1:3">
      <c r="A41" s="1">
        <v>43946</v>
      </c>
      <c r="B41" s="2">
        <v>238.42857142857142</v>
      </c>
      <c r="C41" s="29">
        <f t="shared" si="0"/>
        <v>1.1141863522282975</v>
      </c>
    </row>
    <row r="42" spans="1:3">
      <c r="A42" s="1">
        <v>43947</v>
      </c>
      <c r="B42" s="2">
        <v>249</v>
      </c>
      <c r="C42" s="29">
        <f t="shared" si="0"/>
        <v>1.1635870652689773</v>
      </c>
    </row>
    <row r="43" spans="1:3">
      <c r="A43" s="1">
        <v>43948</v>
      </c>
      <c r="B43" s="2">
        <v>281.14285714285717</v>
      </c>
      <c r="C43" s="29">
        <f t="shared" si="0"/>
        <v>1.3137919360007728</v>
      </c>
    </row>
    <row r="44" spans="1:3">
      <c r="A44" s="1">
        <v>43949</v>
      </c>
      <c r="B44" s="2">
        <v>325.14285714285717</v>
      </c>
      <c r="C44" s="29">
        <f t="shared" si="0"/>
        <v>1.5194057146025199</v>
      </c>
    </row>
    <row r="45" spans="1:3">
      <c r="A45" s="1">
        <v>43950</v>
      </c>
      <c r="B45" s="2">
        <v>365.71428571428572</v>
      </c>
      <c r="C45" s="29">
        <f t="shared" si="0"/>
        <v>1.7089976403262084</v>
      </c>
    </row>
    <row r="46" spans="1:3">
      <c r="A46" s="1">
        <v>43951</v>
      </c>
      <c r="B46" s="2">
        <v>369.71428571428572</v>
      </c>
      <c r="C46" s="29">
        <f t="shared" si="0"/>
        <v>1.7276898020172764</v>
      </c>
    </row>
    <row r="47" spans="1:3">
      <c r="A47" s="1">
        <v>43952</v>
      </c>
      <c r="B47" s="2">
        <v>379.85714285714283</v>
      </c>
      <c r="C47" s="29">
        <f t="shared" si="0"/>
        <v>1.7750877834481984</v>
      </c>
    </row>
    <row r="48" spans="1:3">
      <c r="A48" s="1">
        <v>43953</v>
      </c>
      <c r="B48" s="2">
        <v>390.57142857142856</v>
      </c>
      <c r="C48" s="29">
        <f t="shared" si="0"/>
        <v>1.8251560736921304</v>
      </c>
    </row>
    <row r="49" spans="1:3">
      <c r="A49" s="1">
        <v>43954</v>
      </c>
      <c r="B49" s="2">
        <v>402.85714285714283</v>
      </c>
      <c r="C49" s="29">
        <f t="shared" si="0"/>
        <v>1.882567713171839</v>
      </c>
    </row>
    <row r="50" spans="1:3">
      <c r="A50" s="1">
        <v>43955</v>
      </c>
      <c r="B50" s="2">
        <v>396.85714285714283</v>
      </c>
      <c r="C50" s="29">
        <f t="shared" si="0"/>
        <v>1.8545294706352369</v>
      </c>
    </row>
    <row r="51" spans="1:3">
      <c r="A51" s="1">
        <v>43956</v>
      </c>
      <c r="B51" s="2">
        <v>414.85714285714283</v>
      </c>
      <c r="C51" s="29">
        <f t="shared" si="0"/>
        <v>1.9386441982450429</v>
      </c>
    </row>
    <row r="52" spans="1:3">
      <c r="A52" s="1">
        <v>43957</v>
      </c>
      <c r="B52" s="2">
        <v>438.57142857142856</v>
      </c>
      <c r="C52" s="29">
        <f t="shared" si="0"/>
        <v>2.0494620139849453</v>
      </c>
    </row>
    <row r="53" spans="1:3">
      <c r="A53" s="1">
        <v>43958</v>
      </c>
      <c r="B53" s="2">
        <v>463.57142857142856</v>
      </c>
      <c r="C53" s="29">
        <f t="shared" si="0"/>
        <v>2.1662880245541198</v>
      </c>
    </row>
    <row r="54" spans="1:3">
      <c r="A54" s="1">
        <v>43959</v>
      </c>
      <c r="B54" s="2">
        <v>509.71428571428572</v>
      </c>
      <c r="C54" s="29">
        <f t="shared" si="0"/>
        <v>2.3819154612046529</v>
      </c>
    </row>
    <row r="55" spans="1:3">
      <c r="A55" s="1">
        <v>43960</v>
      </c>
      <c r="B55" s="2">
        <v>553.85714285714289</v>
      </c>
      <c r="C55" s="29">
        <f t="shared" si="0"/>
        <v>2.5881968170096528</v>
      </c>
    </row>
    <row r="56" spans="1:3">
      <c r="A56" s="1">
        <v>43961</v>
      </c>
      <c r="B56" s="2">
        <v>585.42857142857144</v>
      </c>
      <c r="C56" s="29">
        <f t="shared" si="0"/>
        <v>2.7357313789284383</v>
      </c>
    </row>
    <row r="57" spans="1:3">
      <c r="A57" s="1">
        <v>43962</v>
      </c>
      <c r="B57" s="2">
        <v>599.71428571428567</v>
      </c>
      <c r="C57" s="29">
        <f t="shared" si="0"/>
        <v>2.8024890992536808</v>
      </c>
    </row>
    <row r="58" spans="1:3">
      <c r="A58" s="1">
        <v>43963</v>
      </c>
      <c r="B58" s="2">
        <v>639.85714285714289</v>
      </c>
      <c r="C58" s="29">
        <f t="shared" si="0"/>
        <v>2.9900782933676124</v>
      </c>
    </row>
    <row r="59" spans="1:3">
      <c r="A59" s="1">
        <v>43964</v>
      </c>
      <c r="B59" s="2">
        <v>659</v>
      </c>
      <c r="C59" s="29">
        <f t="shared" si="0"/>
        <v>3.0795336386034373</v>
      </c>
    </row>
    <row r="60" spans="1:3">
      <c r="A60" s="1">
        <v>43965</v>
      </c>
      <c r="B60" s="2">
        <v>685.42857142857144</v>
      </c>
      <c r="C60" s="29">
        <f t="shared" si="0"/>
        <v>3.2030354212051364</v>
      </c>
    </row>
    <row r="61" spans="1:3">
      <c r="A61" s="1">
        <v>43966</v>
      </c>
      <c r="B61" s="2">
        <v>702.85714285714289</v>
      </c>
      <c r="C61" s="29">
        <f t="shared" si="0"/>
        <v>3.2844798400019317</v>
      </c>
    </row>
    <row r="62" spans="1:3">
      <c r="A62" s="1">
        <v>43967</v>
      </c>
      <c r="B62" s="2">
        <v>715.14285714285711</v>
      </c>
      <c r="C62" s="29">
        <f t="shared" si="0"/>
        <v>3.3418914794816401</v>
      </c>
    </row>
    <row r="63" spans="1:3">
      <c r="A63" s="1">
        <v>43968</v>
      </c>
      <c r="B63" s="2">
        <v>713.57142857142856</v>
      </c>
      <c r="C63" s="29">
        <f t="shared" si="0"/>
        <v>3.3345481302458637</v>
      </c>
    </row>
    <row r="64" spans="1:3">
      <c r="A64" s="1">
        <v>43969</v>
      </c>
      <c r="B64" s="2">
        <v>753.28571428571433</v>
      </c>
      <c r="C64" s="29">
        <f t="shared" si="0"/>
        <v>3.520134592750038</v>
      </c>
    </row>
    <row r="65" spans="1:3">
      <c r="A65" s="1">
        <v>43970</v>
      </c>
      <c r="B65" s="2">
        <v>795.85714285714289</v>
      </c>
      <c r="C65" s="29">
        <f t="shared" si="0"/>
        <v>3.719072599319261</v>
      </c>
    </row>
    <row r="66" spans="1:3">
      <c r="A66" s="1">
        <v>43971</v>
      </c>
      <c r="B66" s="2">
        <v>815.71428571428567</v>
      </c>
      <c r="C66" s="29">
        <f t="shared" si="0"/>
        <v>3.8118658305713478</v>
      </c>
    </row>
    <row r="67" spans="1:3">
      <c r="A67" s="1">
        <v>43972</v>
      </c>
      <c r="B67" s="2">
        <v>871.85714285714289</v>
      </c>
      <c r="C67" s="29">
        <f t="shared" ref="C67:C130" si="1">B67/P$1*1000000</f>
        <v>4.074223671449551</v>
      </c>
    </row>
    <row r="68" spans="1:3">
      <c r="A68" s="1">
        <v>43973</v>
      </c>
      <c r="B68" s="2">
        <v>890.14285714285711</v>
      </c>
      <c r="C68" s="29">
        <f t="shared" si="1"/>
        <v>4.1596735534658604</v>
      </c>
    </row>
    <row r="69" spans="1:3">
      <c r="A69" s="1">
        <v>43974</v>
      </c>
      <c r="B69" s="2">
        <v>911.42857142857144</v>
      </c>
      <c r="C69" s="29">
        <f t="shared" si="1"/>
        <v>4.259142556750473</v>
      </c>
    </row>
    <row r="70" spans="1:3">
      <c r="A70" s="1">
        <v>43975</v>
      </c>
      <c r="B70" s="2">
        <v>935.42857142857144</v>
      </c>
      <c r="C70" s="29">
        <f t="shared" si="1"/>
        <v>4.3712955268968798</v>
      </c>
    </row>
    <row r="71" spans="1:3">
      <c r="A71" s="1">
        <v>43976</v>
      </c>
      <c r="B71" s="2">
        <v>954.42857142857144</v>
      </c>
      <c r="C71" s="29">
        <f t="shared" si="1"/>
        <v>4.4600832949294533</v>
      </c>
    </row>
    <row r="72" spans="1:3">
      <c r="A72" s="1">
        <v>43977</v>
      </c>
      <c r="B72" s="2">
        <v>934.42857142857144</v>
      </c>
      <c r="C72" s="29">
        <f t="shared" si="1"/>
        <v>4.366622486474113</v>
      </c>
    </row>
    <row r="73" spans="1:3">
      <c r="A73" s="1">
        <v>43978</v>
      </c>
      <c r="B73" s="2">
        <v>962.71428571428567</v>
      </c>
      <c r="C73" s="29">
        <f t="shared" si="1"/>
        <v>4.4988027727180926</v>
      </c>
    </row>
    <row r="74" spans="1:3">
      <c r="A74" s="1">
        <v>43979</v>
      </c>
      <c r="B74" s="2">
        <v>958.14285714285711</v>
      </c>
      <c r="C74" s="29">
        <f t="shared" si="1"/>
        <v>4.4774403022140161</v>
      </c>
    </row>
    <row r="75" spans="1:3">
      <c r="A75" s="1">
        <v>43980</v>
      </c>
      <c r="B75" s="2">
        <v>975.71428571428567</v>
      </c>
      <c r="C75" s="29">
        <f t="shared" si="1"/>
        <v>4.5595522982140642</v>
      </c>
    </row>
    <row r="76" spans="1:3">
      <c r="A76" s="1">
        <v>43981</v>
      </c>
      <c r="B76" s="2">
        <v>974.42857142857144</v>
      </c>
      <c r="C76" s="29">
        <f t="shared" si="1"/>
        <v>4.5535441033847919</v>
      </c>
    </row>
    <row r="77" spans="1:3">
      <c r="A77" s="1">
        <v>43982</v>
      </c>
      <c r="B77" s="2">
        <v>949.71428571428567</v>
      </c>
      <c r="C77" s="29">
        <f t="shared" si="1"/>
        <v>4.4380532472221228</v>
      </c>
    </row>
    <row r="78" spans="1:3">
      <c r="A78" s="1">
        <v>43983</v>
      </c>
      <c r="B78" s="2">
        <v>923.42857142857144</v>
      </c>
      <c r="C78" s="29">
        <f t="shared" si="1"/>
        <v>4.3152190418236769</v>
      </c>
    </row>
    <row r="79" spans="1:3">
      <c r="A79" s="1">
        <v>43984</v>
      </c>
      <c r="B79" s="2">
        <v>955.28571428571433</v>
      </c>
      <c r="C79" s="29">
        <f t="shared" si="1"/>
        <v>4.464088758148967</v>
      </c>
    </row>
    <row r="80" spans="1:3">
      <c r="A80" s="1">
        <v>43985</v>
      </c>
      <c r="B80" s="2">
        <v>992.85714285714289</v>
      </c>
      <c r="C80" s="29">
        <f t="shared" si="1"/>
        <v>4.6396615626043554</v>
      </c>
    </row>
    <row r="81" spans="1:3">
      <c r="A81" s="1">
        <v>43986</v>
      </c>
      <c r="B81" s="2">
        <v>1038.1428571428571</v>
      </c>
      <c r="C81" s="29">
        <f t="shared" si="1"/>
        <v>4.8512835360353739</v>
      </c>
    </row>
    <row r="82" spans="1:3">
      <c r="A82" s="1">
        <v>43987</v>
      </c>
      <c r="B82" s="2">
        <v>1021.1428571428571</v>
      </c>
      <c r="C82" s="29">
        <f t="shared" si="1"/>
        <v>4.771841848848335</v>
      </c>
    </row>
    <row r="83" spans="1:3">
      <c r="A83" s="1">
        <v>43988</v>
      </c>
      <c r="B83" s="2">
        <v>1013.7142857142857</v>
      </c>
      <c r="C83" s="29">
        <f t="shared" si="1"/>
        <v>4.7371278342792094</v>
      </c>
    </row>
    <row r="84" spans="1:3">
      <c r="A84" s="1">
        <v>43989</v>
      </c>
      <c r="B84" s="2">
        <v>1020.1428571428571</v>
      </c>
      <c r="C84" s="29">
        <f t="shared" si="1"/>
        <v>4.7671688084255681</v>
      </c>
    </row>
    <row r="85" spans="1:3">
      <c r="A85" s="1">
        <v>43990</v>
      </c>
      <c r="B85" s="2">
        <v>1028.1428571428571</v>
      </c>
      <c r="C85" s="29">
        <f t="shared" si="1"/>
        <v>4.8045531318077037</v>
      </c>
    </row>
    <row r="86" spans="1:3">
      <c r="A86" s="1">
        <v>43991</v>
      </c>
      <c r="B86" s="2">
        <v>1029.5714285714287</v>
      </c>
      <c r="C86" s="29">
        <f t="shared" si="1"/>
        <v>4.8112289038402292</v>
      </c>
    </row>
    <row r="87" spans="1:3">
      <c r="A87" s="1">
        <v>43992</v>
      </c>
      <c r="B87" s="2">
        <v>1018.8571428571429</v>
      </c>
      <c r="C87" s="29">
        <f t="shared" si="1"/>
        <v>4.7611606135962967</v>
      </c>
    </row>
    <row r="88" spans="1:3">
      <c r="A88" s="1">
        <v>43993</v>
      </c>
      <c r="B88" s="2">
        <v>985.42857142857144</v>
      </c>
      <c r="C88" s="29">
        <f t="shared" si="1"/>
        <v>4.6049475480352289</v>
      </c>
    </row>
    <row r="89" spans="1:3">
      <c r="A89" s="1">
        <v>43994</v>
      </c>
      <c r="B89" s="2">
        <v>971.71428571428567</v>
      </c>
      <c r="C89" s="29">
        <f t="shared" si="1"/>
        <v>4.5408601365229959</v>
      </c>
    </row>
    <row r="90" spans="1:3">
      <c r="A90" s="1">
        <v>43995</v>
      </c>
      <c r="B90" s="2">
        <v>970</v>
      </c>
      <c r="C90" s="29">
        <f t="shared" si="1"/>
        <v>4.5328492100839668</v>
      </c>
    </row>
    <row r="91" spans="1:3">
      <c r="A91" s="1">
        <v>43996</v>
      </c>
      <c r="B91" s="2">
        <v>982.42857142857144</v>
      </c>
      <c r="C91" s="29">
        <f t="shared" si="1"/>
        <v>4.5909284267669284</v>
      </c>
    </row>
    <row r="92" spans="1:3">
      <c r="A92" s="1">
        <v>43997</v>
      </c>
      <c r="B92" s="2">
        <v>975</v>
      </c>
      <c r="C92" s="29">
        <f t="shared" si="1"/>
        <v>4.5562144121978019</v>
      </c>
    </row>
    <row r="93" spans="1:3">
      <c r="A93" s="1">
        <v>43998</v>
      </c>
      <c r="B93" s="2">
        <v>976.42857142857144</v>
      </c>
      <c r="C93" s="29">
        <f t="shared" si="1"/>
        <v>4.5628901842303256</v>
      </c>
    </row>
    <row r="94" spans="1:3">
      <c r="A94" s="1">
        <v>43999</v>
      </c>
      <c r="B94" s="2">
        <v>975.71428571428567</v>
      </c>
      <c r="C94" s="29">
        <f t="shared" si="1"/>
        <v>4.5595522982140642</v>
      </c>
    </row>
    <row r="95" spans="1:3">
      <c r="A95" s="1">
        <v>44000</v>
      </c>
      <c r="B95" s="2">
        <v>975.57142857142856</v>
      </c>
      <c r="C95" s="29">
        <f t="shared" si="1"/>
        <v>4.558884721010811</v>
      </c>
    </row>
    <row r="96" spans="1:3">
      <c r="A96" s="1">
        <v>44001</v>
      </c>
      <c r="B96" s="2">
        <v>1018</v>
      </c>
      <c r="C96" s="29">
        <f t="shared" si="1"/>
        <v>4.7571551503767813</v>
      </c>
    </row>
    <row r="97" spans="1:3">
      <c r="A97" s="1">
        <v>44002</v>
      </c>
      <c r="B97" s="2">
        <v>1036.5714285714287</v>
      </c>
      <c r="C97" s="29">
        <f t="shared" si="1"/>
        <v>4.8439401867995979</v>
      </c>
    </row>
    <row r="98" spans="1:3">
      <c r="A98" s="1">
        <v>44003</v>
      </c>
      <c r="B98" s="2">
        <v>1040.7142857142858</v>
      </c>
      <c r="C98" s="29">
        <f t="shared" si="1"/>
        <v>4.8632999256939176</v>
      </c>
    </row>
    <row r="99" spans="1:3">
      <c r="A99" s="1">
        <v>44004</v>
      </c>
      <c r="B99" s="2">
        <v>1044.5714285714287</v>
      </c>
      <c r="C99" s="29">
        <f t="shared" si="1"/>
        <v>4.8813245101817335</v>
      </c>
    </row>
    <row r="100" spans="1:3">
      <c r="A100" s="1">
        <v>44005</v>
      </c>
      <c r="B100" s="2">
        <v>1057.7142857142858</v>
      </c>
      <c r="C100" s="29">
        <f t="shared" si="1"/>
        <v>4.9427416128809565</v>
      </c>
    </row>
    <row r="101" spans="1:3">
      <c r="A101" s="1">
        <v>44006</v>
      </c>
      <c r="B101" s="2">
        <v>1045.7142857142858</v>
      </c>
      <c r="C101" s="29">
        <f t="shared" si="1"/>
        <v>4.8866651278077526</v>
      </c>
    </row>
    <row r="102" spans="1:3">
      <c r="A102" s="1">
        <v>44007</v>
      </c>
      <c r="B102" s="2">
        <v>1031.8571428571429</v>
      </c>
      <c r="C102" s="29">
        <f t="shared" si="1"/>
        <v>4.8219101390922674</v>
      </c>
    </row>
    <row r="103" spans="1:3">
      <c r="A103" s="1">
        <v>44008</v>
      </c>
      <c r="B103" s="2">
        <v>1001</v>
      </c>
      <c r="C103" s="29">
        <f t="shared" si="1"/>
        <v>4.6777134631897432</v>
      </c>
    </row>
    <row r="104" spans="1:3">
      <c r="A104" s="1">
        <v>44009</v>
      </c>
      <c r="B104" s="2">
        <v>1013.4285714285714</v>
      </c>
      <c r="C104" s="29">
        <f t="shared" si="1"/>
        <v>4.7357926798727048</v>
      </c>
    </row>
    <row r="105" spans="1:3">
      <c r="A105" s="1">
        <v>44010</v>
      </c>
      <c r="B105" s="2">
        <v>1000.7142857142857</v>
      </c>
      <c r="C105" s="29">
        <f t="shared" si="1"/>
        <v>4.6763783087832378</v>
      </c>
    </row>
    <row r="106" spans="1:3">
      <c r="A106" s="1">
        <v>44011</v>
      </c>
      <c r="B106" s="2">
        <v>1006.1428571428571</v>
      </c>
      <c r="C106" s="29">
        <f t="shared" si="1"/>
        <v>4.7017462425068306</v>
      </c>
    </row>
    <row r="107" spans="1:3">
      <c r="A107" s="1">
        <v>44012</v>
      </c>
      <c r="B107" s="2">
        <v>992.71428571428567</v>
      </c>
      <c r="C107" s="29">
        <f t="shared" si="1"/>
        <v>4.6389939854011031</v>
      </c>
    </row>
    <row r="108" spans="1:3">
      <c r="A108" s="1">
        <v>44013</v>
      </c>
      <c r="B108" s="2">
        <v>971.71428571428567</v>
      </c>
      <c r="C108" s="29">
        <f t="shared" si="1"/>
        <v>4.5408601365229959</v>
      </c>
    </row>
    <row r="109" spans="1:3">
      <c r="A109" s="1">
        <v>44014</v>
      </c>
      <c r="B109" s="2">
        <v>987.57142857142856</v>
      </c>
      <c r="C109" s="29">
        <f t="shared" si="1"/>
        <v>4.6149612060840157</v>
      </c>
    </row>
    <row r="110" spans="1:3">
      <c r="A110" s="1">
        <v>44015</v>
      </c>
      <c r="B110" s="13">
        <v>1030.4285714285713</v>
      </c>
      <c r="C110" s="29">
        <f t="shared" si="1"/>
        <v>4.8152343670597419</v>
      </c>
    </row>
    <row r="111" spans="1:3">
      <c r="A111" s="1">
        <v>44016</v>
      </c>
      <c r="B111" s="2">
        <v>1027.8571428571429</v>
      </c>
      <c r="C111" s="29">
        <f t="shared" si="1"/>
        <v>4.8032179774011992</v>
      </c>
    </row>
    <row r="112" spans="1:3">
      <c r="A112" s="1">
        <v>44017</v>
      </c>
      <c r="B112" s="2">
        <v>1035</v>
      </c>
      <c r="C112" s="29">
        <f t="shared" si="1"/>
        <v>4.8365968375638202</v>
      </c>
    </row>
    <row r="113" spans="1:3">
      <c r="A113" s="1">
        <v>44018</v>
      </c>
      <c r="B113" s="2">
        <v>1024.7142857142858</v>
      </c>
      <c r="C113" s="29">
        <f t="shared" si="1"/>
        <v>4.7885312789296455</v>
      </c>
    </row>
    <row r="114" spans="1:3">
      <c r="A114" s="1">
        <v>44019</v>
      </c>
      <c r="B114" s="2">
        <v>1021</v>
      </c>
      <c r="C114" s="29">
        <f t="shared" si="1"/>
        <v>4.7711742716450827</v>
      </c>
    </row>
    <row r="115" spans="1:3">
      <c r="A115" s="1">
        <v>44020</v>
      </c>
      <c r="B115" s="2">
        <v>1047.4285714285713</v>
      </c>
      <c r="C115" s="29">
        <f t="shared" si="1"/>
        <v>4.8946760542467809</v>
      </c>
    </row>
    <row r="116" spans="1:3">
      <c r="A116" s="1">
        <v>44021</v>
      </c>
      <c r="B116" s="2">
        <v>1042.8571428571429</v>
      </c>
      <c r="C116" s="29">
        <f t="shared" si="1"/>
        <v>4.8733135837427044</v>
      </c>
    </row>
    <row r="117" spans="1:3">
      <c r="A117" s="1">
        <v>44022</v>
      </c>
      <c r="B117" s="2">
        <v>1032</v>
      </c>
      <c r="C117" s="29">
        <f t="shared" si="1"/>
        <v>4.8225777162955197</v>
      </c>
    </row>
    <row r="118" spans="1:3">
      <c r="A118" s="1">
        <v>44023</v>
      </c>
      <c r="B118" s="2">
        <v>1029.1428571428571</v>
      </c>
      <c r="C118" s="29">
        <f t="shared" si="1"/>
        <v>4.8092261722304714</v>
      </c>
    </row>
    <row r="119" spans="1:3">
      <c r="A119" s="1">
        <v>44024</v>
      </c>
      <c r="B119" s="2">
        <v>1033.2857142857142</v>
      </c>
      <c r="C119" s="29">
        <f t="shared" si="1"/>
        <v>4.8285859111247911</v>
      </c>
    </row>
    <row r="120" spans="1:3">
      <c r="A120" s="1">
        <v>44025</v>
      </c>
      <c r="B120" s="2">
        <v>1049.4285714285713</v>
      </c>
      <c r="C120" s="29">
        <f t="shared" si="1"/>
        <v>4.9040221350923154</v>
      </c>
    </row>
    <row r="121" spans="1:3">
      <c r="A121" s="1">
        <v>44026</v>
      </c>
      <c r="B121" s="2">
        <v>1056</v>
      </c>
      <c r="C121" s="29">
        <f t="shared" si="1"/>
        <v>4.9347306864419265</v>
      </c>
    </row>
    <row r="122" spans="1:3">
      <c r="A122" s="1">
        <v>44027</v>
      </c>
      <c r="B122" s="2">
        <v>1057.4285714285713</v>
      </c>
      <c r="C122" s="29">
        <f t="shared" si="1"/>
        <v>4.9414064584744501</v>
      </c>
    </row>
    <row r="123" spans="1:3">
      <c r="A123" s="1">
        <v>44028</v>
      </c>
      <c r="B123" s="8">
        <v>1072</v>
      </c>
      <c r="C123" s="29">
        <f t="shared" si="1"/>
        <v>5.0094993332061986</v>
      </c>
    </row>
    <row r="124" spans="1:3">
      <c r="A124" s="1">
        <v>44029</v>
      </c>
      <c r="B124" s="2">
        <v>1064.7142857142858</v>
      </c>
      <c r="C124" s="29">
        <f t="shared" si="1"/>
        <v>4.9754528958403252</v>
      </c>
    </row>
    <row r="125" spans="1:3">
      <c r="A125" s="1">
        <v>44030</v>
      </c>
      <c r="B125" s="2">
        <v>1043.2857142857142</v>
      </c>
      <c r="C125" s="29">
        <f t="shared" si="1"/>
        <v>4.8753163153524612</v>
      </c>
    </row>
    <row r="126" spans="1:3">
      <c r="A126" s="1">
        <v>44031</v>
      </c>
      <c r="B126" s="2">
        <v>1055.4285714285713</v>
      </c>
      <c r="C126" s="29">
        <f t="shared" si="1"/>
        <v>4.9320603776289174</v>
      </c>
    </row>
    <row r="127" spans="1:3">
      <c r="A127" s="1">
        <v>44032</v>
      </c>
      <c r="B127" s="2">
        <v>1041</v>
      </c>
      <c r="C127" s="29">
        <f t="shared" si="1"/>
        <v>4.864635080100423</v>
      </c>
    </row>
    <row r="128" spans="1:3">
      <c r="A128" s="1">
        <v>44033</v>
      </c>
      <c r="B128" s="2">
        <v>1050.5714285714287</v>
      </c>
      <c r="C128" s="29">
        <f t="shared" si="1"/>
        <v>4.9093627527183354</v>
      </c>
    </row>
    <row r="129" spans="1:3">
      <c r="A129" s="1">
        <v>44034</v>
      </c>
      <c r="B129" s="2">
        <v>1057.8571428571429</v>
      </c>
      <c r="C129" s="29">
        <f t="shared" si="1"/>
        <v>4.9434091900842079</v>
      </c>
    </row>
    <row r="130" spans="1:3">
      <c r="A130" s="1">
        <v>44035</v>
      </c>
      <c r="B130" s="2">
        <v>1056.2857142857142</v>
      </c>
      <c r="C130" s="29">
        <f t="shared" si="1"/>
        <v>4.936065840848431</v>
      </c>
    </row>
    <row r="131" spans="1:3">
      <c r="A131" s="1">
        <v>44036</v>
      </c>
      <c r="B131" s="2">
        <v>1055.2857142857142</v>
      </c>
      <c r="C131" s="29">
        <f t="shared" ref="C131:C194" si="2">B131/P$1*1000000</f>
        <v>4.9313928004256642</v>
      </c>
    </row>
    <row r="132" spans="1:3">
      <c r="A132" s="1">
        <v>44037</v>
      </c>
      <c r="B132" s="2">
        <v>1096.7142857142858</v>
      </c>
      <c r="C132" s="29">
        <f t="shared" si="2"/>
        <v>5.1249901893688685</v>
      </c>
    </row>
    <row r="133" spans="1:3">
      <c r="A133" s="1">
        <v>44038</v>
      </c>
      <c r="B133" s="2">
        <v>1073.7142857142858</v>
      </c>
      <c r="C133" s="29">
        <f t="shared" si="2"/>
        <v>5.0175102596452277</v>
      </c>
    </row>
    <row r="134" spans="1:3">
      <c r="A134" s="1">
        <v>44039</v>
      </c>
      <c r="B134" s="2">
        <v>1071.1428571428571</v>
      </c>
      <c r="C134" s="29">
        <f t="shared" si="2"/>
        <v>5.005493869986684</v>
      </c>
    </row>
    <row r="135" spans="1:3">
      <c r="A135" s="1">
        <v>44040</v>
      </c>
      <c r="B135" s="2">
        <v>1007.4285714285714</v>
      </c>
      <c r="C135" s="29">
        <f t="shared" si="2"/>
        <v>4.7077544373361029</v>
      </c>
    </row>
    <row r="136" spans="1:3">
      <c r="A136" s="1">
        <v>44041</v>
      </c>
      <c r="B136" s="2">
        <v>1051.8571428571429</v>
      </c>
      <c r="C136" s="29">
        <f t="shared" si="2"/>
        <v>4.9153709475476068</v>
      </c>
    </row>
    <row r="137" spans="1:3">
      <c r="A137" s="1">
        <v>44042</v>
      </c>
      <c r="B137" s="2">
        <v>1025.8571428571429</v>
      </c>
      <c r="C137" s="29">
        <f t="shared" si="2"/>
        <v>4.7938718965556655</v>
      </c>
    </row>
    <row r="138" spans="1:3">
      <c r="A138" s="1">
        <v>44043</v>
      </c>
      <c r="B138" s="2">
        <v>1033.8571428571429</v>
      </c>
      <c r="C138" s="29">
        <f t="shared" si="2"/>
        <v>4.8312562199378011</v>
      </c>
    </row>
    <row r="139" spans="1:3">
      <c r="A139" s="1">
        <v>44044</v>
      </c>
      <c r="B139" s="2">
        <v>1016.2857142857143</v>
      </c>
      <c r="C139" s="29">
        <f t="shared" si="2"/>
        <v>4.749144223937753</v>
      </c>
    </row>
    <row r="140" spans="1:3">
      <c r="A140" s="1">
        <v>44045</v>
      </c>
      <c r="B140" s="2">
        <v>1014.2857142857143</v>
      </c>
      <c r="C140" s="29">
        <f t="shared" si="2"/>
        <v>4.7397981430922185</v>
      </c>
    </row>
    <row r="141" spans="1:3">
      <c r="A141" s="1">
        <v>44046</v>
      </c>
      <c r="B141" s="2">
        <v>1006.7142857142857</v>
      </c>
      <c r="C141" s="29">
        <f t="shared" si="2"/>
        <v>4.7044165513198406</v>
      </c>
    </row>
    <row r="142" spans="1:3">
      <c r="A142" s="1">
        <v>44047</v>
      </c>
      <c r="B142" s="2">
        <v>1040</v>
      </c>
      <c r="C142" s="29">
        <f t="shared" si="2"/>
        <v>4.8599620396776553</v>
      </c>
    </row>
    <row r="143" spans="1:3">
      <c r="A143" s="1">
        <v>44048</v>
      </c>
      <c r="B143" s="2">
        <v>1017.4285714285714</v>
      </c>
      <c r="C143" s="29">
        <f t="shared" si="2"/>
        <v>4.7544848415637722</v>
      </c>
    </row>
    <row r="144" spans="1:3">
      <c r="A144" s="1">
        <v>44049</v>
      </c>
      <c r="B144" s="2">
        <v>1032.8571428571429</v>
      </c>
      <c r="C144" s="29">
        <f t="shared" si="2"/>
        <v>4.8265831795150342</v>
      </c>
    </row>
    <row r="145" spans="1:3">
      <c r="A145" s="1">
        <v>44050</v>
      </c>
      <c r="B145" s="2">
        <v>1013.8571428571429</v>
      </c>
      <c r="C145" s="29">
        <f t="shared" si="2"/>
        <v>4.7377954114824616</v>
      </c>
    </row>
    <row r="146" spans="1:3">
      <c r="A146" s="1">
        <v>44051</v>
      </c>
      <c r="B146" s="2">
        <v>987.71428571428567</v>
      </c>
      <c r="C146" s="29">
        <f t="shared" si="2"/>
        <v>4.6156287832872671</v>
      </c>
    </row>
    <row r="147" spans="1:3">
      <c r="A147" s="1">
        <v>44052</v>
      </c>
      <c r="B147" s="2">
        <v>992.14285714285711</v>
      </c>
      <c r="C147" s="29">
        <f t="shared" si="2"/>
        <v>4.6363236765880931</v>
      </c>
    </row>
    <row r="148" spans="1:3">
      <c r="A148" s="1">
        <v>44053</v>
      </c>
      <c r="B148" s="2">
        <v>1012.4285714285714</v>
      </c>
      <c r="C148" s="29">
        <f t="shared" si="2"/>
        <v>4.7311196394499371</v>
      </c>
    </row>
    <row r="149" spans="1:3">
      <c r="A149" s="1">
        <v>44054</v>
      </c>
      <c r="B149" s="2">
        <v>1029.5714285714287</v>
      </c>
      <c r="C149" s="29">
        <f t="shared" si="2"/>
        <v>4.8112289038402292</v>
      </c>
    </row>
    <row r="150" spans="1:3">
      <c r="A150" s="1">
        <v>44055</v>
      </c>
      <c r="B150" s="2">
        <v>992.14285714285711</v>
      </c>
      <c r="C150" s="29">
        <f t="shared" si="2"/>
        <v>4.6363236765880931</v>
      </c>
    </row>
    <row r="151" spans="1:3">
      <c r="A151" s="1">
        <v>44056</v>
      </c>
      <c r="B151" s="2">
        <v>995.71428571428567</v>
      </c>
      <c r="C151" s="29">
        <f t="shared" si="2"/>
        <v>4.6530131066694036</v>
      </c>
    </row>
    <row r="152" spans="1:3">
      <c r="A152" s="1">
        <v>44057</v>
      </c>
      <c r="B152" s="2">
        <v>993</v>
      </c>
      <c r="C152" s="29">
        <f t="shared" si="2"/>
        <v>4.6403291398076068</v>
      </c>
    </row>
    <row r="153" spans="1:3">
      <c r="A153" s="1">
        <v>44058</v>
      </c>
      <c r="B153" s="2">
        <v>965</v>
      </c>
      <c r="C153" s="29">
        <f t="shared" si="2"/>
        <v>4.5094840079701317</v>
      </c>
    </row>
    <row r="154" spans="1:3">
      <c r="A154" s="1">
        <v>44059</v>
      </c>
      <c r="B154" s="2">
        <v>971.85714285714289</v>
      </c>
      <c r="C154" s="29">
        <f t="shared" si="2"/>
        <v>4.5415277137262482</v>
      </c>
    </row>
    <row r="155" spans="1:3">
      <c r="A155" s="1">
        <v>44060</v>
      </c>
      <c r="B155" s="2">
        <v>969.14285714285711</v>
      </c>
      <c r="C155" s="29">
        <f t="shared" si="2"/>
        <v>4.5288437468644522</v>
      </c>
    </row>
    <row r="156" spans="1:3">
      <c r="A156" s="1">
        <v>44061</v>
      </c>
      <c r="B156" s="2">
        <v>980.28571428571433</v>
      </c>
      <c r="C156" s="29">
        <f t="shared" si="2"/>
        <v>4.5809147687181415</v>
      </c>
    </row>
    <row r="157" spans="1:3">
      <c r="A157" s="1">
        <v>44062</v>
      </c>
      <c r="B157" s="2">
        <v>985.57142857142856</v>
      </c>
      <c r="C157" s="29">
        <f t="shared" si="2"/>
        <v>4.6056151252384812</v>
      </c>
    </row>
    <row r="158" spans="1:3">
      <c r="A158" s="1">
        <v>44063</v>
      </c>
      <c r="B158" s="2">
        <v>977.28571428571433</v>
      </c>
      <c r="C158" s="29">
        <f t="shared" si="2"/>
        <v>4.566895647449841</v>
      </c>
    </row>
    <row r="159" spans="1:3">
      <c r="A159" s="1">
        <v>44064</v>
      </c>
      <c r="B159" s="2">
        <v>976.42857142857144</v>
      </c>
      <c r="C159" s="29">
        <f t="shared" si="2"/>
        <v>4.5628901842303256</v>
      </c>
    </row>
    <row r="160" spans="1:3">
      <c r="A160" s="1">
        <v>44065</v>
      </c>
      <c r="B160" s="2">
        <v>1002.5714285714286</v>
      </c>
      <c r="C160" s="29">
        <f t="shared" si="2"/>
        <v>4.6850568124255192</v>
      </c>
    </row>
    <row r="161" spans="1:3">
      <c r="A161" s="1">
        <v>44066</v>
      </c>
      <c r="B161" s="2">
        <v>984.57142857142856</v>
      </c>
      <c r="C161" s="29">
        <f t="shared" si="2"/>
        <v>4.6009420848157143</v>
      </c>
    </row>
    <row r="162" spans="1:3">
      <c r="A162" s="1">
        <v>44067</v>
      </c>
      <c r="B162" s="2">
        <v>967.57142857142856</v>
      </c>
      <c r="C162" s="29">
        <f t="shared" si="2"/>
        <v>4.5215003976286754</v>
      </c>
    </row>
    <row r="163" spans="1:3">
      <c r="A163" s="1">
        <v>44068</v>
      </c>
      <c r="B163" s="2">
        <v>956</v>
      </c>
      <c r="C163" s="29">
        <f t="shared" si="2"/>
        <v>4.4674266441652293</v>
      </c>
    </row>
    <row r="164" spans="1:3">
      <c r="A164" s="1">
        <v>44069</v>
      </c>
      <c r="B164" s="2">
        <v>937.85714285714289</v>
      </c>
      <c r="C164" s="29">
        <f t="shared" si="2"/>
        <v>4.3826443393521712</v>
      </c>
    </row>
    <row r="165" spans="1:3">
      <c r="A165" s="1">
        <v>44070</v>
      </c>
      <c r="B165" s="2">
        <v>906.42857142857144</v>
      </c>
      <c r="C165" s="29">
        <f t="shared" si="2"/>
        <v>4.235777354636638</v>
      </c>
    </row>
    <row r="166" spans="1:3">
      <c r="A166" s="1">
        <v>44071</v>
      </c>
      <c r="B166" s="2">
        <v>878</v>
      </c>
      <c r="C166" s="29">
        <f t="shared" si="2"/>
        <v>4.1029294911894052</v>
      </c>
    </row>
    <row r="167" spans="1:3">
      <c r="A167" s="1">
        <v>44072</v>
      </c>
      <c r="B167" s="2">
        <v>887.42857142857144</v>
      </c>
      <c r="C167" s="29">
        <f t="shared" si="2"/>
        <v>4.1469895866040654</v>
      </c>
    </row>
    <row r="168" spans="1:3">
      <c r="A168" s="1">
        <v>44073</v>
      </c>
      <c r="B168" s="2">
        <v>869.14285714285711</v>
      </c>
      <c r="C168" s="29">
        <f t="shared" si="2"/>
        <v>4.0615397045877542</v>
      </c>
    </row>
    <row r="169" spans="1:3">
      <c r="A169" s="1">
        <v>44074</v>
      </c>
      <c r="B169" s="2">
        <v>867.42857142857144</v>
      </c>
      <c r="C169" s="29">
        <f t="shared" si="2"/>
        <v>4.0535287781487259</v>
      </c>
    </row>
    <row r="170" spans="1:3">
      <c r="A170" s="1">
        <v>44075</v>
      </c>
      <c r="B170" s="2">
        <v>859.42857142857144</v>
      </c>
      <c r="C170" s="29">
        <f t="shared" si="2"/>
        <v>4.0161444547665903</v>
      </c>
    </row>
    <row r="171" spans="1:3">
      <c r="A171" s="1">
        <v>44076</v>
      </c>
      <c r="B171" s="2">
        <v>873.57142857142856</v>
      </c>
      <c r="C171" s="29">
        <f t="shared" si="2"/>
        <v>4.0822345978885792</v>
      </c>
    </row>
    <row r="172" spans="1:3">
      <c r="A172" s="1">
        <v>44077</v>
      </c>
      <c r="B172" s="2">
        <v>852.14285714285711</v>
      </c>
      <c r="C172" s="29">
        <f t="shared" si="2"/>
        <v>3.9820980174007161</v>
      </c>
    </row>
    <row r="173" spans="1:3">
      <c r="A173" s="1">
        <v>44078</v>
      </c>
      <c r="B173" s="2">
        <v>859.57142857142856</v>
      </c>
      <c r="C173" s="29">
        <f t="shared" si="2"/>
        <v>4.0168120319698417</v>
      </c>
    </row>
    <row r="174" spans="1:3">
      <c r="A174" s="1">
        <v>44079</v>
      </c>
      <c r="B174" s="2">
        <v>820.14285714285711</v>
      </c>
      <c r="C174" s="29">
        <f t="shared" si="2"/>
        <v>3.8325607238721733</v>
      </c>
    </row>
    <row r="175" spans="1:3">
      <c r="A175" s="1">
        <v>44080</v>
      </c>
      <c r="B175" s="2">
        <v>831.71428571428567</v>
      </c>
      <c r="C175" s="29">
        <f t="shared" si="2"/>
        <v>3.886634477335619</v>
      </c>
    </row>
    <row r="176" spans="1:3">
      <c r="A176" s="1">
        <v>44081</v>
      </c>
      <c r="B176" s="2">
        <v>797</v>
      </c>
      <c r="C176" s="29">
        <f t="shared" si="2"/>
        <v>3.7244132169452802</v>
      </c>
    </row>
    <row r="177" spans="1:3">
      <c r="A177" s="1">
        <v>44082</v>
      </c>
      <c r="B177" s="2">
        <v>695.42857142857144</v>
      </c>
      <c r="C177" s="29">
        <f t="shared" si="2"/>
        <v>3.2497658254328057</v>
      </c>
    </row>
    <row r="178" spans="1:3">
      <c r="A178" s="1">
        <v>44083</v>
      </c>
      <c r="B178" s="2">
        <v>679.85714285714289</v>
      </c>
      <c r="C178" s="29">
        <f t="shared" si="2"/>
        <v>3.1769999102782913</v>
      </c>
    </row>
    <row r="179" spans="1:3">
      <c r="A179" s="1">
        <v>44084</v>
      </c>
      <c r="B179" s="2">
        <v>701.14285714285711</v>
      </c>
      <c r="C179" s="29">
        <f t="shared" si="2"/>
        <v>3.2764689135629026</v>
      </c>
    </row>
    <row r="180" spans="1:3">
      <c r="A180" s="1">
        <v>44085</v>
      </c>
      <c r="B180" s="2">
        <v>696.42857142857144</v>
      </c>
      <c r="C180" s="29">
        <f t="shared" si="2"/>
        <v>3.2544388658555725</v>
      </c>
    </row>
    <row r="181" spans="1:3">
      <c r="A181" s="1">
        <v>44086</v>
      </c>
      <c r="B181" s="2">
        <v>715.28571428571433</v>
      </c>
      <c r="C181" s="29">
        <f t="shared" si="2"/>
        <v>3.3425590566848933</v>
      </c>
    </row>
    <row r="182" spans="1:3">
      <c r="A182" s="1">
        <v>44087</v>
      </c>
      <c r="B182" s="2">
        <v>710.71428571428567</v>
      </c>
      <c r="C182" s="29">
        <f t="shared" si="2"/>
        <v>3.321196586180815</v>
      </c>
    </row>
    <row r="183" spans="1:3">
      <c r="A183" s="1">
        <v>44088</v>
      </c>
      <c r="B183" s="2">
        <v>720.85714285714289</v>
      </c>
      <c r="C183" s="29">
        <f t="shared" si="2"/>
        <v>3.3685945676117375</v>
      </c>
    </row>
    <row r="184" spans="1:3">
      <c r="A184" s="1">
        <v>44089</v>
      </c>
      <c r="B184" s="2">
        <v>807.85714285714289</v>
      </c>
      <c r="C184" s="29">
        <f t="shared" si="2"/>
        <v>3.7751490843924644</v>
      </c>
    </row>
    <row r="185" spans="1:3">
      <c r="A185" s="1">
        <v>44090</v>
      </c>
      <c r="B185" s="2">
        <v>795.28571428571433</v>
      </c>
      <c r="C185" s="29">
        <f t="shared" si="2"/>
        <v>3.7164022905062515</v>
      </c>
    </row>
    <row r="186" spans="1:3">
      <c r="A186" s="1">
        <v>44091</v>
      </c>
      <c r="B186" s="2">
        <v>773.28571428571433</v>
      </c>
      <c r="C186" s="29">
        <f t="shared" si="2"/>
        <v>3.6135954012053779</v>
      </c>
    </row>
    <row r="187" spans="1:3">
      <c r="A187" s="1">
        <v>44092</v>
      </c>
      <c r="B187" s="2">
        <v>771</v>
      </c>
      <c r="C187" s="29">
        <f t="shared" si="2"/>
        <v>3.6029141659533388</v>
      </c>
    </row>
    <row r="188" spans="1:3">
      <c r="A188" s="1">
        <v>44093</v>
      </c>
      <c r="B188" s="2">
        <v>760.28571428571433</v>
      </c>
      <c r="C188" s="29">
        <f t="shared" si="2"/>
        <v>3.5528458757094072</v>
      </c>
    </row>
    <row r="189" spans="1:3">
      <c r="A189" s="1">
        <v>44094</v>
      </c>
      <c r="B189" s="2">
        <v>752.85714285714289</v>
      </c>
      <c r="C189" s="29">
        <f t="shared" si="2"/>
        <v>3.5181318611402812</v>
      </c>
    </row>
    <row r="190" spans="1:3">
      <c r="A190" s="1">
        <v>44095</v>
      </c>
      <c r="B190" s="2">
        <v>752.28571428571433</v>
      </c>
      <c r="C190" s="29">
        <f t="shared" si="2"/>
        <v>3.5154615523272716</v>
      </c>
    </row>
    <row r="191" spans="1:3">
      <c r="A191" s="1">
        <v>44096</v>
      </c>
      <c r="B191" s="2">
        <v>712.71428571428567</v>
      </c>
      <c r="C191" s="29">
        <f t="shared" si="2"/>
        <v>3.3305426670263492</v>
      </c>
    </row>
    <row r="192" spans="1:3">
      <c r="A192" s="1">
        <v>44097</v>
      </c>
      <c r="B192" s="2">
        <v>695.85714285714289</v>
      </c>
      <c r="C192" s="29">
        <f t="shared" si="2"/>
        <v>3.251768557042563</v>
      </c>
    </row>
    <row r="193" spans="1:3">
      <c r="A193" s="1">
        <v>44098</v>
      </c>
      <c r="B193" s="2">
        <v>696.14285714285711</v>
      </c>
      <c r="C193" s="29">
        <f t="shared" si="2"/>
        <v>3.253103711449068</v>
      </c>
    </row>
    <row r="194" spans="1:3">
      <c r="A194" s="1">
        <v>44099</v>
      </c>
      <c r="B194" s="2">
        <v>677.71428571428567</v>
      </c>
      <c r="C194" s="29">
        <f t="shared" si="2"/>
        <v>3.1669862522295049</v>
      </c>
    </row>
    <row r="195" spans="1:3">
      <c r="A195" s="1">
        <v>44100</v>
      </c>
      <c r="B195" s="2">
        <v>696.28571428571433</v>
      </c>
      <c r="C195" s="29">
        <f t="shared" ref="C195:C258" si="3">B195/P$1*1000000</f>
        <v>3.2537712886523207</v>
      </c>
    </row>
    <row r="196" spans="1:3">
      <c r="A196" s="1">
        <v>44101</v>
      </c>
      <c r="B196" s="2">
        <v>692.28571428571433</v>
      </c>
      <c r="C196" s="29">
        <f t="shared" si="3"/>
        <v>3.2350791269612529</v>
      </c>
    </row>
    <row r="197" spans="1:3">
      <c r="A197" s="1">
        <v>44102</v>
      </c>
      <c r="B197" s="2">
        <v>683.71428571428567</v>
      </c>
      <c r="C197" s="29">
        <f t="shared" si="3"/>
        <v>3.1950244947661064</v>
      </c>
    </row>
    <row r="198" spans="1:3">
      <c r="A198" s="1">
        <v>44103</v>
      </c>
      <c r="B198" s="2">
        <v>687.57142857142856</v>
      </c>
      <c r="C198" s="29">
        <f t="shared" si="3"/>
        <v>3.2130490792539224</v>
      </c>
    </row>
    <row r="199" spans="1:3">
      <c r="A199" s="1">
        <v>44104</v>
      </c>
      <c r="B199" s="2">
        <v>710.71428571428567</v>
      </c>
      <c r="C199" s="29">
        <f t="shared" si="3"/>
        <v>3.321196586180815</v>
      </c>
    </row>
    <row r="200" spans="1:3">
      <c r="A200" s="1">
        <v>44105</v>
      </c>
      <c r="B200" s="2">
        <v>696</v>
      </c>
      <c r="C200" s="29">
        <f t="shared" si="3"/>
        <v>3.2524361342458157</v>
      </c>
    </row>
    <row r="201" spans="1:3">
      <c r="A201" s="1">
        <v>44106</v>
      </c>
      <c r="B201" s="2">
        <v>693</v>
      </c>
      <c r="C201" s="29">
        <f t="shared" si="3"/>
        <v>3.2384170129775147</v>
      </c>
    </row>
    <row r="202" spans="1:3">
      <c r="A202" s="1">
        <v>44107</v>
      </c>
      <c r="B202" s="2">
        <v>654.42857142857144</v>
      </c>
      <c r="C202" s="29">
        <f t="shared" si="3"/>
        <v>3.05817116809936</v>
      </c>
    </row>
    <row r="203" spans="1:3">
      <c r="A203" s="1">
        <v>44108</v>
      </c>
      <c r="B203" s="2">
        <v>658.71428571428567</v>
      </c>
      <c r="C203" s="29">
        <f t="shared" si="3"/>
        <v>3.0781984841969323</v>
      </c>
    </row>
    <row r="204" spans="1:3">
      <c r="A204" s="1">
        <v>44109</v>
      </c>
      <c r="B204" s="2">
        <v>659.57142857142856</v>
      </c>
      <c r="C204" s="29">
        <f t="shared" si="3"/>
        <v>3.0822039474164469</v>
      </c>
    </row>
    <row r="205" spans="1:3">
      <c r="A205" s="1">
        <v>44110</v>
      </c>
      <c r="B205" s="2">
        <v>653.28571428571433</v>
      </c>
      <c r="C205" s="29">
        <f t="shared" si="3"/>
        <v>3.0528305504733404</v>
      </c>
    </row>
    <row r="206" spans="1:3">
      <c r="A206" s="1">
        <v>44111</v>
      </c>
      <c r="B206" s="2">
        <v>610.85714285714289</v>
      </c>
      <c r="C206" s="29">
        <f t="shared" si="3"/>
        <v>2.8545601211073701</v>
      </c>
    </row>
    <row r="207" spans="1:3">
      <c r="A207" s="1">
        <v>44112</v>
      </c>
      <c r="B207" s="2">
        <v>611</v>
      </c>
      <c r="C207" s="29">
        <f t="shared" si="3"/>
        <v>2.8552276983106224</v>
      </c>
    </row>
    <row r="208" spans="1:3">
      <c r="A208" s="1">
        <v>44113</v>
      </c>
      <c r="B208" s="2">
        <v>607.28571428571433</v>
      </c>
      <c r="C208" s="29">
        <f t="shared" si="3"/>
        <v>2.83787069102606</v>
      </c>
    </row>
    <row r="209" spans="1:3">
      <c r="A209" s="1">
        <v>44114</v>
      </c>
      <c r="B209" s="2">
        <v>601.57142857142856</v>
      </c>
      <c r="C209" s="29">
        <f t="shared" si="3"/>
        <v>2.8111676028959627</v>
      </c>
    </row>
    <row r="210" spans="1:3">
      <c r="A210" s="1">
        <v>44115</v>
      </c>
      <c r="B210" s="2">
        <v>590.85714285714289</v>
      </c>
      <c r="C210" s="29">
        <f t="shared" si="3"/>
        <v>2.7610993126520307</v>
      </c>
    </row>
    <row r="211" spans="1:3">
      <c r="A211" s="1">
        <v>44116</v>
      </c>
      <c r="B211" s="2">
        <v>573.42857142857144</v>
      </c>
      <c r="C211" s="29">
        <f t="shared" si="3"/>
        <v>2.6796548938552349</v>
      </c>
    </row>
    <row r="212" spans="1:3">
      <c r="A212" s="1">
        <v>44117</v>
      </c>
      <c r="B212" s="2">
        <v>500.57142857142856</v>
      </c>
      <c r="C212" s="29">
        <f t="shared" si="3"/>
        <v>2.3391905201964978</v>
      </c>
    </row>
    <row r="213" spans="1:3">
      <c r="A213" s="1">
        <v>44118</v>
      </c>
      <c r="B213" s="2">
        <v>502.71428571428572</v>
      </c>
      <c r="C213" s="29">
        <f t="shared" si="3"/>
        <v>2.3492041782452842</v>
      </c>
    </row>
    <row r="214" spans="1:3">
      <c r="A214" s="1">
        <v>44119</v>
      </c>
      <c r="B214" s="2">
        <v>500.42857142857144</v>
      </c>
      <c r="C214" s="29">
        <f t="shared" si="3"/>
        <v>2.3385229429932455</v>
      </c>
    </row>
    <row r="215" spans="1:3">
      <c r="A215" s="1">
        <v>44120</v>
      </c>
      <c r="B215" s="2">
        <v>510.71428571428572</v>
      </c>
      <c r="C215" s="29">
        <f t="shared" si="3"/>
        <v>2.3865885016274202</v>
      </c>
    </row>
    <row r="216" spans="1:3">
      <c r="A216" s="1">
        <v>44121</v>
      </c>
      <c r="B216" s="2">
        <v>496.71428571428572</v>
      </c>
      <c r="C216" s="29">
        <f t="shared" si="3"/>
        <v>2.3211659357086827</v>
      </c>
    </row>
    <row r="217" spans="1:3">
      <c r="A217" s="1">
        <v>44122</v>
      </c>
      <c r="B217" s="2">
        <v>488.14285714285717</v>
      </c>
      <c r="C217" s="29">
        <f t="shared" si="3"/>
        <v>2.2811113035135371</v>
      </c>
    </row>
    <row r="218" spans="1:3">
      <c r="A218" s="1">
        <v>44123</v>
      </c>
      <c r="B218" s="2">
        <v>498.14285714285717</v>
      </c>
      <c r="C218" s="29">
        <f t="shared" si="3"/>
        <v>2.3278417077412068</v>
      </c>
    </row>
    <row r="219" spans="1:3">
      <c r="A219" s="1">
        <v>44124</v>
      </c>
      <c r="B219" s="2">
        <v>548.42857142857144</v>
      </c>
      <c r="C219" s="29">
        <f t="shared" si="3"/>
        <v>2.5628288832860604</v>
      </c>
    </row>
    <row r="220" spans="1:3">
      <c r="A220" s="1">
        <v>44125</v>
      </c>
      <c r="B220" s="2">
        <v>522.28571428571433</v>
      </c>
      <c r="C220" s="29">
        <f t="shared" si="3"/>
        <v>2.4406622550908668</v>
      </c>
    </row>
    <row r="221" spans="1:3">
      <c r="A221" s="1">
        <v>44126</v>
      </c>
      <c r="B221" s="2">
        <v>491.42857142857144</v>
      </c>
      <c r="C221" s="29">
        <f t="shared" si="3"/>
        <v>2.2964655791883426</v>
      </c>
    </row>
    <row r="222" spans="1:3">
      <c r="A222" s="1">
        <v>44127</v>
      </c>
      <c r="B222" s="2">
        <v>465.28571428571428</v>
      </c>
      <c r="C222" s="29">
        <f t="shared" si="3"/>
        <v>2.174298950993149</v>
      </c>
    </row>
    <row r="223" spans="1:3">
      <c r="A223" s="1">
        <v>44128</v>
      </c>
      <c r="B223" s="2">
        <v>461.14285714285717</v>
      </c>
      <c r="C223" s="29">
        <f t="shared" si="3"/>
        <v>2.1549392120988289</v>
      </c>
    </row>
    <row r="224" spans="1:3">
      <c r="A224" s="1">
        <v>44129</v>
      </c>
      <c r="B224" s="2">
        <v>461.28571428571428</v>
      </c>
      <c r="C224" s="29">
        <f t="shared" si="3"/>
        <v>2.1556067893020807</v>
      </c>
    </row>
    <row r="225" spans="1:3">
      <c r="A225" s="1">
        <v>44130</v>
      </c>
      <c r="B225" s="2">
        <v>460.14285714285717</v>
      </c>
      <c r="C225" s="29">
        <f t="shared" si="3"/>
        <v>2.1502661716760616</v>
      </c>
    </row>
    <row r="226" spans="1:3">
      <c r="A226" s="1">
        <v>44131</v>
      </c>
      <c r="B226" s="2">
        <v>444.14285714285717</v>
      </c>
      <c r="C226" s="29">
        <f t="shared" si="3"/>
        <v>2.07549752491179</v>
      </c>
    </row>
    <row r="227" spans="1:3">
      <c r="A227" s="1">
        <v>44132</v>
      </c>
      <c r="B227" s="2">
        <v>436.14285714285717</v>
      </c>
      <c r="C227" s="29">
        <f t="shared" si="3"/>
        <v>2.0381132015296544</v>
      </c>
    </row>
    <row r="228" spans="1:3">
      <c r="A228" s="1">
        <v>44133</v>
      </c>
      <c r="B228" s="2">
        <v>438.42857142857144</v>
      </c>
      <c r="C228" s="29">
        <f t="shared" si="3"/>
        <v>2.048794436781693</v>
      </c>
    </row>
    <row r="229" spans="1:3">
      <c r="A229" s="1">
        <v>44134</v>
      </c>
      <c r="B229" s="2">
        <v>429.42857142857144</v>
      </c>
      <c r="C229" s="29">
        <f t="shared" si="3"/>
        <v>2.0067370729767902</v>
      </c>
    </row>
    <row r="230" spans="1:3">
      <c r="A230" s="1">
        <v>44135</v>
      </c>
      <c r="B230" s="2">
        <v>425.85714285714283</v>
      </c>
      <c r="C230" s="29">
        <f t="shared" si="3"/>
        <v>1.9900476428954792</v>
      </c>
    </row>
    <row r="231" spans="1:3">
      <c r="A231" s="1">
        <v>44136</v>
      </c>
      <c r="B231" s="2">
        <v>420</v>
      </c>
      <c r="C231" s="29">
        <f t="shared" si="3"/>
        <v>1.9626769775621302</v>
      </c>
    </row>
    <row r="232" spans="1:3">
      <c r="A232" s="1">
        <v>44137</v>
      </c>
      <c r="B232" s="2">
        <v>408</v>
      </c>
      <c r="C232" s="29">
        <f t="shared" si="3"/>
        <v>1.9066004924889262</v>
      </c>
    </row>
    <row r="233" spans="1:3">
      <c r="A233" s="1">
        <v>44138</v>
      </c>
      <c r="B233" s="2">
        <v>364.28571428571428</v>
      </c>
      <c r="C233" s="29">
        <f t="shared" si="3"/>
        <v>1.7023218682936843</v>
      </c>
    </row>
    <row r="234" spans="1:3">
      <c r="A234" s="1">
        <v>44139</v>
      </c>
      <c r="B234" s="2">
        <v>378.57142857142856</v>
      </c>
      <c r="C234" s="29">
        <f t="shared" si="3"/>
        <v>1.7690795886189268</v>
      </c>
    </row>
    <row r="235" spans="1:3">
      <c r="A235" s="1">
        <v>44140</v>
      </c>
      <c r="B235" s="2">
        <v>395.28571428571428</v>
      </c>
      <c r="C235" s="29">
        <f t="shared" si="3"/>
        <v>1.8471861213994605</v>
      </c>
    </row>
    <row r="236" spans="1:3">
      <c r="A236" s="1">
        <v>44141</v>
      </c>
      <c r="B236" s="2">
        <v>365.85714285714283</v>
      </c>
      <c r="C236" s="29">
        <f t="shared" si="3"/>
        <v>1.7096652175294609</v>
      </c>
    </row>
    <row r="237" spans="1:3">
      <c r="A237" s="1">
        <v>44142</v>
      </c>
      <c r="B237" s="2">
        <v>340.71428571428572</v>
      </c>
      <c r="C237" s="29">
        <f t="shared" si="3"/>
        <v>1.5921716297570341</v>
      </c>
    </row>
    <row r="238" spans="1:3">
      <c r="A238" s="1">
        <v>44143</v>
      </c>
      <c r="B238" s="2">
        <v>331.85714285714283</v>
      </c>
      <c r="C238" s="29">
        <f t="shared" si="3"/>
        <v>1.5507818431553837</v>
      </c>
    </row>
    <row r="239" spans="1:3">
      <c r="A239" s="1">
        <v>44144</v>
      </c>
      <c r="B239" s="2">
        <v>339.28571428571428</v>
      </c>
      <c r="C239" s="29">
        <f t="shared" si="3"/>
        <v>1.58549585772451</v>
      </c>
    </row>
    <row r="240" spans="1:3">
      <c r="A240" s="1">
        <v>44145</v>
      </c>
      <c r="B240" s="2">
        <v>333.28571428571428</v>
      </c>
      <c r="C240" s="29">
        <f t="shared" si="3"/>
        <v>1.5574576151879078</v>
      </c>
    </row>
    <row r="241" spans="1:9">
      <c r="A241" s="1">
        <v>44146</v>
      </c>
      <c r="B241" s="2">
        <v>323.85714285714283</v>
      </c>
      <c r="C241" s="29">
        <f t="shared" si="3"/>
        <v>1.5133975197732477</v>
      </c>
      <c r="H241" s="1">
        <v>44002</v>
      </c>
    </row>
    <row r="242" spans="1:9">
      <c r="A242" s="1">
        <v>44147</v>
      </c>
      <c r="B242" s="2">
        <v>363.57142857142856</v>
      </c>
      <c r="C242" s="29">
        <f t="shared" si="3"/>
        <v>1.698983982277422</v>
      </c>
      <c r="H242" s="1">
        <v>44146</v>
      </c>
      <c r="I242">
        <f>H242-H241</f>
        <v>144</v>
      </c>
    </row>
    <row r="243" spans="1:9">
      <c r="A243" s="1">
        <v>44148</v>
      </c>
      <c r="B243" s="2">
        <v>385.57142857142856</v>
      </c>
      <c r="C243" s="29">
        <f t="shared" si="3"/>
        <v>1.8017908715782955</v>
      </c>
    </row>
    <row r="244" spans="1:9">
      <c r="A244" s="1">
        <v>44149</v>
      </c>
      <c r="B244" s="2">
        <v>484.14285714285717</v>
      </c>
      <c r="C244" s="29">
        <f t="shared" si="3"/>
        <v>2.2624191418224688</v>
      </c>
    </row>
    <row r="245" spans="1:9">
      <c r="A245" s="1">
        <v>44150</v>
      </c>
      <c r="B245" s="2">
        <v>485.85714285714283</v>
      </c>
      <c r="C245" s="29">
        <f t="shared" si="3"/>
        <v>2.270430068261498</v>
      </c>
    </row>
    <row r="246" spans="1:9">
      <c r="A246" s="1">
        <v>44151</v>
      </c>
      <c r="B246" s="2">
        <v>483.71428571428572</v>
      </c>
      <c r="C246" s="29">
        <f t="shared" si="3"/>
        <v>2.2604164102127116</v>
      </c>
    </row>
    <row r="247" spans="1:9">
      <c r="A247" s="1">
        <v>44152</v>
      </c>
      <c r="B247" s="2">
        <v>552.85714285714289</v>
      </c>
      <c r="C247" s="29">
        <f t="shared" si="3"/>
        <v>2.5835237765868855</v>
      </c>
    </row>
    <row r="248" spans="1:9">
      <c r="A248" s="1">
        <v>44153</v>
      </c>
      <c r="B248" s="2">
        <v>583.14285714285711</v>
      </c>
      <c r="C248" s="29">
        <f t="shared" si="3"/>
        <v>2.7250501436763996</v>
      </c>
    </row>
    <row r="249" spans="1:9">
      <c r="A249" s="1">
        <v>44154</v>
      </c>
      <c r="B249" s="2">
        <v>540</v>
      </c>
      <c r="C249" s="29">
        <f t="shared" si="3"/>
        <v>2.5234418282941675</v>
      </c>
    </row>
    <row r="250" spans="1:9">
      <c r="A250" s="1">
        <v>44155</v>
      </c>
      <c r="B250" s="2">
        <v>553.71428571428567</v>
      </c>
      <c r="C250" s="29">
        <f t="shared" si="3"/>
        <v>2.5875292398063996</v>
      </c>
    </row>
    <row r="251" spans="1:9">
      <c r="A251" s="1">
        <v>44156</v>
      </c>
      <c r="B251" s="2">
        <v>475.85714285714283</v>
      </c>
      <c r="C251" s="29">
        <f t="shared" si="3"/>
        <v>2.2236996640338278</v>
      </c>
    </row>
    <row r="252" spans="1:9">
      <c r="A252" s="1">
        <v>44157</v>
      </c>
      <c r="B252" s="2">
        <v>483.57142857142856</v>
      </c>
      <c r="C252" s="29">
        <f t="shared" si="3"/>
        <v>2.2597488330094588</v>
      </c>
    </row>
    <row r="253" spans="1:9">
      <c r="A253" s="1">
        <v>44158</v>
      </c>
      <c r="B253" s="2">
        <v>495.85714285714283</v>
      </c>
      <c r="C253" s="29">
        <f t="shared" si="3"/>
        <v>2.3171604724891677</v>
      </c>
    </row>
    <row r="254" spans="1:9">
      <c r="A254" s="1">
        <v>44159</v>
      </c>
      <c r="B254" s="2">
        <v>488</v>
      </c>
      <c r="C254" s="29">
        <f t="shared" si="3"/>
        <v>2.2804437263102844</v>
      </c>
    </row>
    <row r="255" spans="1:9">
      <c r="A255" s="1">
        <v>44160</v>
      </c>
      <c r="B255" s="2">
        <v>473.42857142857144</v>
      </c>
      <c r="C255" s="29">
        <f t="shared" si="3"/>
        <v>2.2123508515785368</v>
      </c>
    </row>
    <row r="256" spans="1:9">
      <c r="A256" s="1">
        <v>44161</v>
      </c>
      <c r="B256" s="2">
        <v>485.57142857142856</v>
      </c>
      <c r="C256" s="29">
        <f t="shared" si="3"/>
        <v>2.269094913854993</v>
      </c>
    </row>
    <row r="257" spans="1:3">
      <c r="A257" s="1">
        <v>44162</v>
      </c>
      <c r="B257" s="2">
        <v>480.14285714285717</v>
      </c>
      <c r="C257" s="29">
        <f t="shared" si="3"/>
        <v>2.2437269801314015</v>
      </c>
    </row>
    <row r="258" spans="1:3">
      <c r="A258" s="1">
        <v>44163</v>
      </c>
      <c r="B258" s="2">
        <v>510.28571428571428</v>
      </c>
      <c r="C258" s="29">
        <f t="shared" si="3"/>
        <v>2.3845857700176625</v>
      </c>
    </row>
    <row r="259" spans="1:3">
      <c r="A259" s="1">
        <v>44164</v>
      </c>
      <c r="B259" s="2">
        <v>521.42857142857144</v>
      </c>
      <c r="C259" s="29">
        <f t="shared" ref="C259:C322" si="4">B259/P$1*1000000</f>
        <v>2.4366567918713522</v>
      </c>
    </row>
    <row r="260" spans="1:3">
      <c r="A260" s="1">
        <v>44165</v>
      </c>
      <c r="B260" s="2">
        <v>519.28571428571433</v>
      </c>
      <c r="C260" s="29">
        <f t="shared" si="4"/>
        <v>2.4266431338225658</v>
      </c>
    </row>
    <row r="261" spans="1:3">
      <c r="A261" s="1">
        <v>44166</v>
      </c>
      <c r="B261" s="2">
        <v>528.85714285714289</v>
      </c>
      <c r="C261" s="29">
        <f t="shared" si="4"/>
        <v>2.4713708064404782</v>
      </c>
    </row>
    <row r="262" spans="1:3">
      <c r="A262" s="1">
        <v>44167</v>
      </c>
      <c r="B262" s="2">
        <v>535.14285714285711</v>
      </c>
      <c r="C262" s="29">
        <f t="shared" si="4"/>
        <v>2.5007442033835847</v>
      </c>
    </row>
    <row r="263" spans="1:3">
      <c r="A263" s="1">
        <v>44168</v>
      </c>
      <c r="B263" s="2">
        <v>544.28571428571433</v>
      </c>
      <c r="C263" s="29">
        <f t="shared" si="4"/>
        <v>2.5434691443917403</v>
      </c>
    </row>
    <row r="264" spans="1:3">
      <c r="A264" s="1">
        <v>44169</v>
      </c>
      <c r="B264" s="2">
        <v>570</v>
      </c>
      <c r="C264" s="29">
        <f t="shared" si="4"/>
        <v>2.6636330409771762</v>
      </c>
    </row>
    <row r="265" spans="1:3">
      <c r="A265" s="1">
        <v>44170</v>
      </c>
      <c r="B265" s="2">
        <v>581</v>
      </c>
      <c r="C265" s="29">
        <f t="shared" si="4"/>
        <v>2.7150364856276132</v>
      </c>
    </row>
    <row r="266" spans="1:3">
      <c r="A266" s="1">
        <v>44171</v>
      </c>
      <c r="B266" s="2">
        <v>586.85714285714289</v>
      </c>
      <c r="C266" s="29">
        <f t="shared" si="4"/>
        <v>2.7424071509609629</v>
      </c>
    </row>
    <row r="267" spans="1:3">
      <c r="A267" s="1">
        <v>44172</v>
      </c>
      <c r="B267" s="2">
        <v>599.57142857142856</v>
      </c>
      <c r="C267" s="29">
        <f t="shared" si="4"/>
        <v>2.8018215220504286</v>
      </c>
    </row>
    <row r="268" spans="1:3">
      <c r="A268" s="1">
        <v>44173</v>
      </c>
      <c r="B268" s="2">
        <v>620.28571428571433</v>
      </c>
      <c r="C268" s="29">
        <f t="shared" si="4"/>
        <v>2.8986202165220303</v>
      </c>
    </row>
    <row r="269" spans="1:3">
      <c r="A269" s="1">
        <v>44174</v>
      </c>
      <c r="B269" s="2">
        <v>640</v>
      </c>
      <c r="C269" s="29">
        <f t="shared" si="4"/>
        <v>2.9907458705708647</v>
      </c>
    </row>
    <row r="270" spans="1:3">
      <c r="A270" s="1">
        <v>44175</v>
      </c>
      <c r="B270" s="2">
        <v>642.14285714285711</v>
      </c>
      <c r="C270" s="29">
        <f t="shared" si="4"/>
        <v>3.0007595286196511</v>
      </c>
    </row>
    <row r="271" spans="1:3">
      <c r="A271" s="1">
        <v>44176</v>
      </c>
      <c r="B271" s="2">
        <v>639</v>
      </c>
      <c r="C271" s="29">
        <f t="shared" si="4"/>
        <v>2.9860728301480979</v>
      </c>
    </row>
    <row r="272" spans="1:3">
      <c r="A272" s="1">
        <v>44177</v>
      </c>
      <c r="B272" s="2">
        <v>642.14285714285711</v>
      </c>
      <c r="C272" s="29">
        <f t="shared" si="4"/>
        <v>3.0007595286196511</v>
      </c>
    </row>
    <row r="273" spans="1:3">
      <c r="A273" s="1">
        <v>44178</v>
      </c>
      <c r="B273" s="2">
        <v>637.28571428571433</v>
      </c>
      <c r="C273" s="29">
        <f t="shared" si="4"/>
        <v>2.9780619037090688</v>
      </c>
    </row>
    <row r="274" spans="1:3">
      <c r="A274" s="1">
        <v>44179</v>
      </c>
      <c r="B274" s="2">
        <v>645.42857142857144</v>
      </c>
      <c r="C274" s="29">
        <f t="shared" si="4"/>
        <v>3.0161138042944571</v>
      </c>
    </row>
    <row r="275" spans="1:3">
      <c r="A275" s="1">
        <v>44180</v>
      </c>
      <c r="B275" s="2">
        <v>662.85714285714289</v>
      </c>
      <c r="C275" s="29">
        <f t="shared" si="4"/>
        <v>3.0975582230912528</v>
      </c>
    </row>
    <row r="276" spans="1:3">
      <c r="A276" s="1">
        <v>44181</v>
      </c>
      <c r="B276" s="2">
        <v>677.14285714285711</v>
      </c>
      <c r="C276" s="29">
        <f t="shared" si="4"/>
        <v>3.1643159434164954</v>
      </c>
    </row>
    <row r="277" spans="1:3">
      <c r="A277" s="1">
        <v>44182</v>
      </c>
      <c r="B277" s="2">
        <v>723.14285714285711</v>
      </c>
      <c r="C277" s="29">
        <f t="shared" si="4"/>
        <v>3.3792758028637762</v>
      </c>
    </row>
    <row r="278" spans="1:3">
      <c r="A278" s="1">
        <v>44183</v>
      </c>
      <c r="B278" s="2">
        <v>744.71428571428567</v>
      </c>
      <c r="C278" s="29">
        <f t="shared" si="4"/>
        <v>3.480079960554892</v>
      </c>
    </row>
    <row r="279" spans="1:3">
      <c r="A279" s="1">
        <v>44184</v>
      </c>
      <c r="B279" s="2">
        <v>747.57142857142856</v>
      </c>
      <c r="C279" s="29">
        <f t="shared" si="4"/>
        <v>3.4934315046199411</v>
      </c>
    </row>
    <row r="280" spans="1:3">
      <c r="A280" s="1">
        <v>44185</v>
      </c>
      <c r="B280" s="2">
        <v>766</v>
      </c>
      <c r="C280" s="29">
        <f t="shared" si="4"/>
        <v>3.5795489638395037</v>
      </c>
    </row>
    <row r="281" spans="1:3">
      <c r="A281" s="1">
        <v>44186</v>
      </c>
      <c r="B281" s="2">
        <v>779.42857142857144</v>
      </c>
      <c r="C281" s="29">
        <f t="shared" si="4"/>
        <v>3.6423012209452321</v>
      </c>
    </row>
    <row r="282" spans="1:3">
      <c r="A282" s="1">
        <v>44187</v>
      </c>
      <c r="B282" s="2">
        <v>780</v>
      </c>
      <c r="C282" s="29">
        <f t="shared" si="4"/>
        <v>3.6449715297582417</v>
      </c>
    </row>
    <row r="283" spans="1:3">
      <c r="A283" s="1">
        <v>44188</v>
      </c>
      <c r="B283" s="2">
        <v>783.57142857142856</v>
      </c>
      <c r="C283" s="29">
        <f t="shared" si="4"/>
        <v>3.6616609598395518</v>
      </c>
    </row>
    <row r="284" spans="1:3">
      <c r="A284" s="1">
        <v>44189</v>
      </c>
      <c r="B284" s="2">
        <v>739.85714285714289</v>
      </c>
      <c r="C284" s="29">
        <f t="shared" si="4"/>
        <v>3.4573823356443101</v>
      </c>
    </row>
    <row r="285" spans="1:3">
      <c r="A285" s="1">
        <v>44190</v>
      </c>
      <c r="B285" s="2">
        <v>691.14285714285711</v>
      </c>
      <c r="C285" s="29">
        <f t="shared" si="4"/>
        <v>3.2297385093352329</v>
      </c>
    </row>
    <row r="286" spans="1:3">
      <c r="A286" s="1">
        <v>44191</v>
      </c>
      <c r="B286" s="2">
        <v>634.14285714285711</v>
      </c>
      <c r="C286" s="29">
        <f t="shared" si="4"/>
        <v>2.9633752052375151</v>
      </c>
    </row>
    <row r="287" spans="1:3">
      <c r="A287" s="1">
        <v>44192</v>
      </c>
      <c r="B287" s="2">
        <v>625</v>
      </c>
      <c r="C287" s="29">
        <f t="shared" si="4"/>
        <v>2.9206502642293604</v>
      </c>
    </row>
    <row r="288" spans="1:3">
      <c r="A288" s="1">
        <v>44193</v>
      </c>
      <c r="B288" s="2">
        <v>611.28571428571433</v>
      </c>
      <c r="C288" s="29">
        <f t="shared" si="4"/>
        <v>2.8565628527171274</v>
      </c>
    </row>
    <row r="289" spans="1:3">
      <c r="A289" s="1">
        <v>44194</v>
      </c>
      <c r="B289" s="2">
        <v>631.71428571428567</v>
      </c>
      <c r="C289" s="29">
        <f t="shared" si="4"/>
        <v>2.9520263927822237</v>
      </c>
    </row>
    <row r="290" spans="1:3">
      <c r="A290" s="1">
        <v>44195</v>
      </c>
      <c r="B290" s="2">
        <v>665</v>
      </c>
      <c r="C290" s="29">
        <f t="shared" si="4"/>
        <v>3.1075718811400392</v>
      </c>
    </row>
    <row r="291" spans="1:3">
      <c r="A291" s="1">
        <v>44196</v>
      </c>
      <c r="B291" s="2">
        <v>706.14285714285711</v>
      </c>
      <c r="C291" s="29">
        <f t="shared" si="4"/>
        <v>3.2998341156767377</v>
      </c>
    </row>
    <row r="292" spans="1:3">
      <c r="A292" s="1">
        <v>44197</v>
      </c>
      <c r="B292" s="2">
        <v>703.28571428571433</v>
      </c>
      <c r="C292" s="29">
        <f t="shared" si="4"/>
        <v>3.2864825716116894</v>
      </c>
    </row>
    <row r="293" spans="1:3">
      <c r="A293" s="1">
        <v>44198</v>
      </c>
      <c r="B293" s="2">
        <v>704.28571428571433</v>
      </c>
      <c r="C293" s="29">
        <f t="shared" si="4"/>
        <v>3.2911556120344563</v>
      </c>
    </row>
    <row r="294" spans="1:3">
      <c r="A294" s="1">
        <v>44199</v>
      </c>
      <c r="B294" s="2">
        <v>697</v>
      </c>
      <c r="C294" s="29">
        <f t="shared" si="4"/>
        <v>3.2571091746685825</v>
      </c>
    </row>
    <row r="295" spans="1:3">
      <c r="A295" s="1">
        <v>44200</v>
      </c>
      <c r="B295" s="2">
        <v>713</v>
      </c>
      <c r="C295" s="29">
        <f t="shared" si="4"/>
        <v>3.3318778214328542</v>
      </c>
    </row>
    <row r="296" spans="1:3">
      <c r="A296" s="1">
        <v>44201</v>
      </c>
      <c r="B296" s="2">
        <v>721.57142857142856</v>
      </c>
      <c r="C296" s="29">
        <f t="shared" si="4"/>
        <v>3.3719324536279998</v>
      </c>
    </row>
    <row r="297" spans="1:3">
      <c r="A297" s="1">
        <v>44202</v>
      </c>
      <c r="B297" s="2">
        <v>728.42857142857144</v>
      </c>
      <c r="C297" s="29">
        <f t="shared" si="4"/>
        <v>3.4039761593841162</v>
      </c>
    </row>
    <row r="298" spans="1:3">
      <c r="A298" s="1">
        <v>44203</v>
      </c>
      <c r="B298" s="2">
        <v>792.71428571428567</v>
      </c>
      <c r="C298" s="29">
        <f t="shared" si="4"/>
        <v>3.7043859008477074</v>
      </c>
    </row>
    <row r="299" spans="1:3">
      <c r="A299" s="1">
        <v>44204</v>
      </c>
      <c r="B299" s="2">
        <v>864.14285714285711</v>
      </c>
      <c r="C299" s="29">
        <f t="shared" si="4"/>
        <v>4.03817450247392</v>
      </c>
    </row>
    <row r="300" spans="1:3">
      <c r="A300" s="1">
        <v>44205</v>
      </c>
      <c r="B300" s="2">
        <v>986.57142857142856</v>
      </c>
      <c r="C300" s="29">
        <f t="shared" si="4"/>
        <v>4.610288165661248</v>
      </c>
    </row>
    <row r="301" spans="1:3">
      <c r="A301" s="1">
        <v>44206</v>
      </c>
      <c r="B301" s="2">
        <v>1011.7142857142857</v>
      </c>
      <c r="C301" s="29">
        <f t="shared" si="4"/>
        <v>4.7277817534336748</v>
      </c>
    </row>
    <row r="302" spans="1:3">
      <c r="A302" s="1">
        <v>44207</v>
      </c>
      <c r="B302" s="2">
        <v>1002.7142857142857</v>
      </c>
      <c r="C302" s="29">
        <f t="shared" si="4"/>
        <v>4.6857243896287724</v>
      </c>
    </row>
    <row r="303" spans="1:3">
      <c r="A303" s="1">
        <v>44208</v>
      </c>
      <c r="B303" s="2">
        <v>994</v>
      </c>
      <c r="C303" s="29">
        <f t="shared" si="4"/>
        <v>4.6450021802303745</v>
      </c>
    </row>
    <row r="304" spans="1:3">
      <c r="A304" s="1">
        <v>44209</v>
      </c>
      <c r="B304" s="2">
        <v>998.57142857142856</v>
      </c>
      <c r="C304" s="29">
        <f t="shared" si="4"/>
        <v>4.6663646507344527</v>
      </c>
    </row>
    <row r="305" spans="1:3">
      <c r="A305" s="1">
        <v>44210</v>
      </c>
      <c r="B305" s="2">
        <v>942.42857142857144</v>
      </c>
      <c r="C305" s="29">
        <f t="shared" si="4"/>
        <v>4.4040068098562486</v>
      </c>
    </row>
    <row r="306" spans="1:3">
      <c r="A306" s="1">
        <v>44211</v>
      </c>
      <c r="B306" s="2">
        <v>969.42857142857144</v>
      </c>
      <c r="C306" s="29">
        <f t="shared" si="4"/>
        <v>4.5301789012709568</v>
      </c>
    </row>
    <row r="307" spans="1:3">
      <c r="A307" s="1">
        <v>44212</v>
      </c>
      <c r="B307" s="2">
        <v>952.14285714285711</v>
      </c>
      <c r="C307" s="29">
        <f t="shared" si="4"/>
        <v>4.4494020596774142</v>
      </c>
    </row>
    <row r="308" spans="1:3">
      <c r="A308" s="1">
        <v>44213</v>
      </c>
      <c r="B308" s="2">
        <v>963.85714285714289</v>
      </c>
      <c r="C308" s="29">
        <f t="shared" si="4"/>
        <v>4.5041433903441126</v>
      </c>
    </row>
    <row r="309" spans="1:3">
      <c r="A309" s="1">
        <v>44214</v>
      </c>
      <c r="B309" s="2">
        <v>959.85714285714289</v>
      </c>
      <c r="C309" s="29">
        <f t="shared" si="4"/>
        <v>4.4854512286530452</v>
      </c>
    </row>
    <row r="310" spans="1:3">
      <c r="A310" s="1">
        <v>44215</v>
      </c>
      <c r="B310" s="2">
        <v>971.57142857142856</v>
      </c>
      <c r="C310" s="29">
        <f t="shared" si="4"/>
        <v>4.5401925593197436</v>
      </c>
    </row>
    <row r="311" spans="1:3">
      <c r="A311" s="1">
        <v>44216</v>
      </c>
      <c r="B311" s="2">
        <v>981</v>
      </c>
      <c r="C311" s="29">
        <f t="shared" si="4"/>
        <v>4.5842526547344038</v>
      </c>
    </row>
    <row r="312" spans="1:3">
      <c r="A312" s="1">
        <v>44217</v>
      </c>
      <c r="B312" s="2">
        <v>1007.4285714285714</v>
      </c>
      <c r="C312" s="29">
        <f t="shared" si="4"/>
        <v>4.7077544373361029</v>
      </c>
    </row>
    <row r="313" spans="1:3">
      <c r="A313" s="1">
        <v>44218</v>
      </c>
      <c r="B313" s="2">
        <v>999.57142857142856</v>
      </c>
      <c r="C313" s="29">
        <f t="shared" si="4"/>
        <v>4.6710376911572187</v>
      </c>
    </row>
    <row r="314" spans="1:3">
      <c r="A314" s="1">
        <v>44219</v>
      </c>
      <c r="B314" s="2">
        <v>1021.2857142857143</v>
      </c>
      <c r="C314" s="29">
        <f t="shared" si="4"/>
        <v>4.7725094260515881</v>
      </c>
    </row>
    <row r="315" spans="1:3">
      <c r="A315" s="1">
        <v>44220</v>
      </c>
      <c r="B315" s="2">
        <v>1027.1428571428571</v>
      </c>
      <c r="C315" s="29">
        <f t="shared" si="4"/>
        <v>4.7998800913849369</v>
      </c>
    </row>
    <row r="316" spans="1:3">
      <c r="A316" s="1">
        <v>44221</v>
      </c>
      <c r="B316" s="2">
        <v>1052.1428571428571</v>
      </c>
      <c r="C316" s="29">
        <f t="shared" si="4"/>
        <v>4.9167061019541114</v>
      </c>
    </row>
    <row r="317" spans="1:3">
      <c r="A317" s="1">
        <v>44222</v>
      </c>
      <c r="B317" s="2">
        <v>1055.2857142857142</v>
      </c>
      <c r="C317" s="29">
        <f t="shared" si="4"/>
        <v>4.9313928004256642</v>
      </c>
    </row>
    <row r="318" spans="1:3">
      <c r="A318" s="1">
        <v>44223</v>
      </c>
      <c r="B318" s="2">
        <v>1047.1428571428571</v>
      </c>
      <c r="C318" s="29">
        <f t="shared" si="4"/>
        <v>4.8933408998402763</v>
      </c>
    </row>
    <row r="319" spans="1:3">
      <c r="A319" s="1">
        <v>44224</v>
      </c>
      <c r="B319" s="2">
        <v>1057.1428571428571</v>
      </c>
      <c r="C319" s="29">
        <f t="shared" si="4"/>
        <v>4.9400713040679465</v>
      </c>
    </row>
    <row r="320" spans="1:3">
      <c r="A320" s="1">
        <v>44225</v>
      </c>
      <c r="B320" s="2">
        <v>1060.4285714285713</v>
      </c>
      <c r="C320" s="29">
        <f t="shared" si="4"/>
        <v>4.9554255797427516</v>
      </c>
    </row>
    <row r="321" spans="1:3">
      <c r="A321" s="1">
        <v>44226</v>
      </c>
      <c r="B321" s="2">
        <v>1071.4285714285713</v>
      </c>
      <c r="C321" s="29">
        <f t="shared" si="4"/>
        <v>5.0068290243931886</v>
      </c>
    </row>
    <row r="322" spans="1:3">
      <c r="A322" s="1">
        <v>44227</v>
      </c>
      <c r="B322" s="2">
        <v>1066.7142857142858</v>
      </c>
      <c r="C322" s="29">
        <f t="shared" si="4"/>
        <v>4.9847989766858589</v>
      </c>
    </row>
    <row r="323" spans="1:3">
      <c r="A323" s="1">
        <v>44228</v>
      </c>
      <c r="B323" s="2">
        <v>1062.1428571428571</v>
      </c>
      <c r="C323" s="29">
        <f t="shared" ref="C323:C386" si="5">B323/P$1*1000000</f>
        <v>4.9634365061817807</v>
      </c>
    </row>
    <row r="324" spans="1:3">
      <c r="A324" s="1">
        <v>44229</v>
      </c>
      <c r="B324" s="2">
        <v>1061.5714285714287</v>
      </c>
      <c r="C324" s="29">
        <f t="shared" si="5"/>
        <v>4.9607661973687716</v>
      </c>
    </row>
    <row r="325" spans="1:3">
      <c r="A325" s="1">
        <v>44230</v>
      </c>
      <c r="B325" s="2">
        <v>1057.4285714285713</v>
      </c>
      <c r="C325" s="29">
        <f t="shared" si="5"/>
        <v>4.9414064584744501</v>
      </c>
    </row>
    <row r="326" spans="1:3">
      <c r="A326" s="1">
        <v>44231</v>
      </c>
      <c r="B326" s="2">
        <v>1035.4285714285713</v>
      </c>
      <c r="C326" s="29">
        <f t="shared" si="5"/>
        <v>4.8385995691735779</v>
      </c>
    </row>
    <row r="327" spans="1:3">
      <c r="A327" s="1">
        <v>44232</v>
      </c>
      <c r="B327" s="2">
        <v>1052.5714285714287</v>
      </c>
      <c r="C327" s="29">
        <f t="shared" si="5"/>
        <v>4.9187088335638691</v>
      </c>
    </row>
    <row r="328" spans="1:3">
      <c r="A328" s="1">
        <v>44233</v>
      </c>
      <c r="B328" s="2">
        <v>1009.5714285714286</v>
      </c>
      <c r="C328" s="29">
        <f t="shared" si="5"/>
        <v>4.7177680953848879</v>
      </c>
    </row>
    <row r="329" spans="1:3">
      <c r="A329" s="1">
        <v>44234</v>
      </c>
      <c r="B329" s="2">
        <v>1004.2857142857143</v>
      </c>
      <c r="C329" s="29">
        <f t="shared" si="5"/>
        <v>4.6930677388645492</v>
      </c>
    </row>
    <row r="330" spans="1:3">
      <c r="A330" s="1">
        <v>44235</v>
      </c>
      <c r="B330" s="2">
        <v>1010.1428571428571</v>
      </c>
      <c r="C330" s="29">
        <f t="shared" si="5"/>
        <v>4.720438404197898</v>
      </c>
    </row>
    <row r="331" spans="1:3">
      <c r="A331" s="1">
        <v>44236</v>
      </c>
      <c r="B331" s="2">
        <v>1030.1428571428571</v>
      </c>
      <c r="C331" s="29">
        <f t="shared" si="5"/>
        <v>4.8138992126532374</v>
      </c>
    </row>
    <row r="332" spans="1:3">
      <c r="A332" s="1">
        <v>44237</v>
      </c>
      <c r="B332" s="2">
        <v>1041</v>
      </c>
      <c r="C332" s="29">
        <f t="shared" si="5"/>
        <v>4.864635080100423</v>
      </c>
    </row>
    <row r="333" spans="1:3">
      <c r="A333" s="1">
        <v>44238</v>
      </c>
      <c r="B333" s="2">
        <v>1058</v>
      </c>
      <c r="C333" s="29">
        <f t="shared" si="5"/>
        <v>4.944076767287461</v>
      </c>
    </row>
    <row r="334" spans="1:3">
      <c r="A334" s="1">
        <v>44239</v>
      </c>
      <c r="B334" s="2">
        <v>1065</v>
      </c>
      <c r="C334" s="29">
        <f t="shared" si="5"/>
        <v>4.9767880502468298</v>
      </c>
    </row>
    <row r="335" spans="1:3">
      <c r="A335" s="1">
        <v>44240</v>
      </c>
      <c r="B335" s="2">
        <v>1074.2857142857142</v>
      </c>
      <c r="C335" s="29">
        <f t="shared" si="5"/>
        <v>5.0201805684582368</v>
      </c>
    </row>
    <row r="336" spans="1:3">
      <c r="A336" s="1">
        <v>44241</v>
      </c>
      <c r="B336" s="2">
        <v>1101.5714285714287</v>
      </c>
      <c r="C336" s="29">
        <f t="shared" si="5"/>
        <v>5.1476878142794513</v>
      </c>
    </row>
    <row r="337" spans="1:3">
      <c r="A337" s="1">
        <v>44242</v>
      </c>
      <c r="B337" s="2">
        <v>1086.1428571428571</v>
      </c>
      <c r="C337" s="29">
        <f t="shared" si="5"/>
        <v>5.0755894763281884</v>
      </c>
    </row>
    <row r="338" spans="1:3">
      <c r="A338" s="1">
        <v>44243</v>
      </c>
      <c r="B338" s="2">
        <v>1060</v>
      </c>
      <c r="C338" s="29">
        <f t="shared" si="5"/>
        <v>4.9534228481329947</v>
      </c>
    </row>
    <row r="339" spans="1:3">
      <c r="A339" s="1">
        <v>44244</v>
      </c>
      <c r="B339" s="2">
        <v>1034.2857142857142</v>
      </c>
      <c r="C339" s="29">
        <f t="shared" si="5"/>
        <v>4.8332589515475579</v>
      </c>
    </row>
    <row r="340" spans="1:3">
      <c r="A340" s="1">
        <v>44245</v>
      </c>
      <c r="B340" s="2">
        <v>1036.5714285714287</v>
      </c>
      <c r="C340" s="29">
        <f t="shared" si="5"/>
        <v>4.8439401867995979</v>
      </c>
    </row>
    <row r="341" spans="1:3">
      <c r="A341" s="1">
        <v>44246</v>
      </c>
      <c r="B341" s="2">
        <v>1039.4285714285713</v>
      </c>
      <c r="C341" s="29">
        <f t="shared" si="5"/>
        <v>4.8572917308646444</v>
      </c>
    </row>
    <row r="342" spans="1:3">
      <c r="A342" s="1">
        <v>44247</v>
      </c>
      <c r="B342" s="2">
        <v>1063.5714285714287</v>
      </c>
      <c r="C342" s="29">
        <f t="shared" si="5"/>
        <v>4.9701122782143061</v>
      </c>
    </row>
    <row r="343" spans="1:3">
      <c r="A343" s="1">
        <v>44248</v>
      </c>
      <c r="B343" s="2">
        <v>1037</v>
      </c>
      <c r="C343" s="29">
        <f t="shared" si="5"/>
        <v>4.8459429184093548</v>
      </c>
    </row>
    <row r="344" spans="1:3">
      <c r="A344" s="1">
        <v>44249</v>
      </c>
      <c r="B344" s="2">
        <v>1052.8571428571429</v>
      </c>
      <c r="C344" s="29">
        <f t="shared" si="5"/>
        <v>4.9200439879703737</v>
      </c>
    </row>
    <row r="345" spans="1:3">
      <c r="A345" s="1">
        <v>44250</v>
      </c>
      <c r="B345" s="2">
        <v>1084.1428571428571</v>
      </c>
      <c r="C345" s="29">
        <f t="shared" si="5"/>
        <v>5.0662433954826547</v>
      </c>
    </row>
    <row r="346" spans="1:3">
      <c r="A346" s="1">
        <v>44251</v>
      </c>
      <c r="B346" s="2">
        <v>1123.8571428571429</v>
      </c>
      <c r="C346" s="29">
        <f t="shared" si="5"/>
        <v>5.251829857986829</v>
      </c>
    </row>
    <row r="347" spans="1:3">
      <c r="A347" s="1">
        <v>44252</v>
      </c>
      <c r="B347" s="2">
        <v>1148.7142857142858</v>
      </c>
      <c r="C347" s="29">
        <f t="shared" si="5"/>
        <v>5.3679882913527512</v>
      </c>
    </row>
    <row r="348" spans="1:3">
      <c r="A348" s="1">
        <v>44253</v>
      </c>
      <c r="B348" s="2">
        <v>1152.8571428571429</v>
      </c>
      <c r="C348" s="29">
        <f t="shared" si="5"/>
        <v>5.3873480302470709</v>
      </c>
    </row>
    <row r="349" spans="1:3">
      <c r="A349" s="1">
        <v>44254</v>
      </c>
      <c r="B349" s="2">
        <v>1177.7142857142858</v>
      </c>
      <c r="C349" s="29">
        <f t="shared" si="5"/>
        <v>5.503506463612994</v>
      </c>
    </row>
    <row r="350" spans="1:3">
      <c r="A350" s="1">
        <v>44255</v>
      </c>
      <c r="B350" s="2">
        <v>1205.4285714285713</v>
      </c>
      <c r="C350" s="29">
        <f t="shared" si="5"/>
        <v>5.6330164410439636</v>
      </c>
    </row>
    <row r="351" spans="1:3">
      <c r="A351" s="1">
        <v>44256</v>
      </c>
      <c r="B351" s="2">
        <v>1225.2857142857142</v>
      </c>
      <c r="C351" s="29">
        <f t="shared" si="5"/>
        <v>5.7258096722960508</v>
      </c>
    </row>
    <row r="352" spans="1:3">
      <c r="A352" s="1">
        <v>44257</v>
      </c>
      <c r="B352" s="2">
        <v>1261.7142857142858</v>
      </c>
      <c r="C352" s="29">
        <f t="shared" si="5"/>
        <v>5.89604185912542</v>
      </c>
    </row>
    <row r="353" spans="1:3">
      <c r="A353" s="1">
        <v>44258</v>
      </c>
      <c r="B353" s="2">
        <v>1330.5714285714287</v>
      </c>
      <c r="C353" s="29">
        <f t="shared" si="5"/>
        <v>6.2178140710930885</v>
      </c>
    </row>
    <row r="354" spans="1:3">
      <c r="A354" s="1">
        <v>44259</v>
      </c>
      <c r="B354" s="2">
        <v>1353.1428571428571</v>
      </c>
      <c r="C354" s="29">
        <f t="shared" si="5"/>
        <v>6.3232912692069716</v>
      </c>
    </row>
    <row r="355" spans="1:3">
      <c r="A355" s="1">
        <v>44260</v>
      </c>
      <c r="B355" s="2">
        <v>1419.2857142857142</v>
      </c>
      <c r="C355" s="29">
        <f t="shared" si="5"/>
        <v>6.6323795143128441</v>
      </c>
    </row>
    <row r="356" spans="1:3">
      <c r="A356" s="1">
        <v>44261</v>
      </c>
      <c r="B356" s="2">
        <v>1443.4285714285713</v>
      </c>
      <c r="C356" s="29">
        <f t="shared" si="5"/>
        <v>6.7452000616625041</v>
      </c>
    </row>
    <row r="357" spans="1:3">
      <c r="A357" s="1">
        <v>44262</v>
      </c>
      <c r="B357" s="2">
        <v>1495.5714285714287</v>
      </c>
      <c r="C357" s="29">
        <f t="shared" si="5"/>
        <v>6.98886574084964</v>
      </c>
    </row>
    <row r="358" spans="1:3">
      <c r="A358" s="1">
        <v>44263</v>
      </c>
      <c r="B358" s="2">
        <v>1525.4285714285713</v>
      </c>
      <c r="C358" s="29">
        <f t="shared" si="5"/>
        <v>7.1283893763293955</v>
      </c>
    </row>
    <row r="359" spans="1:3">
      <c r="A359" s="1">
        <v>44264</v>
      </c>
      <c r="B359" s="2">
        <v>1572.7142857142858</v>
      </c>
      <c r="C359" s="29">
        <f t="shared" si="5"/>
        <v>7.3493574306059486</v>
      </c>
    </row>
    <row r="360" spans="1:3">
      <c r="A360" s="1">
        <v>44265</v>
      </c>
      <c r="B360" s="2">
        <v>1626.4285714285713</v>
      </c>
      <c r="C360" s="29">
        <f t="shared" si="5"/>
        <v>7.6003664590288604</v>
      </c>
    </row>
    <row r="361" spans="1:3">
      <c r="A361" s="1">
        <v>44266</v>
      </c>
      <c r="B361" s="2">
        <v>1702.7142857142858</v>
      </c>
      <c r="C361" s="29">
        <f t="shared" si="5"/>
        <v>7.9568526855656554</v>
      </c>
    </row>
    <row r="362" spans="1:3">
      <c r="A362" s="1">
        <v>44267</v>
      </c>
      <c r="B362" s="2">
        <v>1762.1428571428571</v>
      </c>
      <c r="C362" s="29">
        <f t="shared" si="5"/>
        <v>8.2345648021186655</v>
      </c>
    </row>
    <row r="363" spans="1:3">
      <c r="A363" s="1">
        <v>44268</v>
      </c>
      <c r="B363" s="2">
        <v>1825.2857142857142</v>
      </c>
      <c r="C363" s="29">
        <f t="shared" si="5"/>
        <v>8.5296339259562348</v>
      </c>
    </row>
    <row r="364" spans="1:3">
      <c r="A364" s="1">
        <v>44269</v>
      </c>
      <c r="B364" s="2">
        <v>1831.1428571428571</v>
      </c>
      <c r="C364" s="29">
        <f t="shared" si="5"/>
        <v>8.5570045912895853</v>
      </c>
    </row>
    <row r="365" spans="1:3">
      <c r="A365" s="1">
        <v>44270</v>
      </c>
      <c r="B365" s="2">
        <v>1841.1428571428571</v>
      </c>
      <c r="C365" s="29">
        <f t="shared" si="5"/>
        <v>8.6037349955172555</v>
      </c>
    </row>
    <row r="366" spans="1:3">
      <c r="A366" s="1">
        <v>44271</v>
      </c>
      <c r="B366" s="2">
        <v>1965.2857142857142</v>
      </c>
      <c r="C366" s="29">
        <f t="shared" si="5"/>
        <v>9.1838595851436118</v>
      </c>
    </row>
    <row r="367" spans="1:3">
      <c r="A367" s="1">
        <v>44272</v>
      </c>
      <c r="B367" s="2">
        <v>2017</v>
      </c>
      <c r="C367" s="29">
        <f t="shared" si="5"/>
        <v>9.4255225327209917</v>
      </c>
    </row>
    <row r="368" spans="1:3">
      <c r="A368" s="1">
        <v>44273</v>
      </c>
      <c r="B368" s="2">
        <v>2087.1428571428573</v>
      </c>
      <c r="C368" s="29">
        <f t="shared" si="5"/>
        <v>9.7533029395179334</v>
      </c>
    </row>
    <row r="369" spans="1:3">
      <c r="A369" s="1">
        <v>44274</v>
      </c>
      <c r="B369" s="2">
        <v>2172.7142857142858</v>
      </c>
      <c r="C369" s="29">
        <f t="shared" si="5"/>
        <v>10.153181684266135</v>
      </c>
    </row>
    <row r="370" spans="1:3">
      <c r="A370" s="1">
        <v>44275</v>
      </c>
      <c r="B370" s="2">
        <v>2235.7142857142858</v>
      </c>
      <c r="C370" s="29">
        <f t="shared" si="5"/>
        <v>10.447583230900454</v>
      </c>
    </row>
    <row r="371" spans="1:3">
      <c r="A371" s="1">
        <v>44276</v>
      </c>
      <c r="B371" s="2">
        <v>2259</v>
      </c>
      <c r="C371" s="29">
        <f t="shared" si="5"/>
        <v>10.5563983150306</v>
      </c>
    </row>
    <row r="372" spans="1:3">
      <c r="A372" s="1">
        <v>44277</v>
      </c>
      <c r="B372" s="2">
        <v>2305.5714285714284</v>
      </c>
      <c r="C372" s="29">
        <f t="shared" si="5"/>
        <v>10.774028483290889</v>
      </c>
    </row>
    <row r="373" spans="1:3">
      <c r="A373" s="1">
        <v>44278</v>
      </c>
      <c r="B373" s="2">
        <v>2364.1428571428573</v>
      </c>
      <c r="C373" s="29">
        <f t="shared" si="5"/>
        <v>11.047735136624384</v>
      </c>
    </row>
    <row r="374" spans="1:3">
      <c r="A374" s="1">
        <v>44279</v>
      </c>
      <c r="B374" s="2">
        <v>2272.8571428571427</v>
      </c>
      <c r="C374" s="29">
        <f t="shared" si="5"/>
        <v>10.621153303746084</v>
      </c>
    </row>
    <row r="375" spans="1:3">
      <c r="A375" s="1">
        <v>44280</v>
      </c>
      <c r="B375" s="2">
        <v>2280.4285714285716</v>
      </c>
      <c r="C375" s="29">
        <f t="shared" si="5"/>
        <v>10.656534895518464</v>
      </c>
    </row>
    <row r="376" spans="1:3">
      <c r="A376" s="1">
        <v>44281</v>
      </c>
      <c r="B376" s="2">
        <v>2399.7142857142858</v>
      </c>
      <c r="C376" s="29">
        <f t="shared" si="5"/>
        <v>11.213961860234239</v>
      </c>
    </row>
    <row r="377" spans="1:3">
      <c r="A377" s="1">
        <v>44282</v>
      </c>
      <c r="B377" s="2">
        <v>2542.5714285714284</v>
      </c>
      <c r="C377" s="29">
        <f t="shared" si="5"/>
        <v>11.881539063486663</v>
      </c>
    </row>
    <row r="378" spans="1:3">
      <c r="A378" s="1">
        <v>44283</v>
      </c>
      <c r="B378" s="2">
        <v>2594.8571428571427</v>
      </c>
      <c r="C378" s="29">
        <f t="shared" si="5"/>
        <v>12.12587231987705</v>
      </c>
    </row>
    <row r="379" spans="1:3">
      <c r="A379" s="1">
        <v>44284</v>
      </c>
      <c r="B379" s="2">
        <v>2634.4285714285716</v>
      </c>
      <c r="C379" s="29">
        <f t="shared" si="5"/>
        <v>12.310791205177972</v>
      </c>
    </row>
    <row r="380" spans="1:3">
      <c r="A380" s="1">
        <v>44285</v>
      </c>
      <c r="B380" s="2">
        <v>2710</v>
      </c>
      <c r="C380" s="29">
        <f t="shared" si="5"/>
        <v>12.663939545698506</v>
      </c>
    </row>
    <row r="381" spans="1:3">
      <c r="A381" s="1">
        <v>44286</v>
      </c>
      <c r="B381" s="2">
        <v>2975.7142857142858</v>
      </c>
      <c r="C381" s="29">
        <f t="shared" si="5"/>
        <v>13.905633143748016</v>
      </c>
    </row>
    <row r="382" spans="1:3">
      <c r="A382" s="1">
        <v>44287</v>
      </c>
      <c r="B382" s="2">
        <v>3117.4285714285716</v>
      </c>
      <c r="C382" s="29">
        <f t="shared" si="5"/>
        <v>14.567869729374422</v>
      </c>
    </row>
    <row r="383" spans="1:3">
      <c r="A383" s="1">
        <v>44288</v>
      </c>
      <c r="B383" s="2">
        <v>3013.4285714285716</v>
      </c>
      <c r="C383" s="29">
        <f t="shared" si="5"/>
        <v>14.081873525406657</v>
      </c>
    </row>
    <row r="384" spans="1:3">
      <c r="A384" s="1">
        <v>44289</v>
      </c>
      <c r="B384" s="2">
        <v>2806.1428571428573</v>
      </c>
      <c r="C384" s="29">
        <f t="shared" si="5"/>
        <v>13.113219003487389</v>
      </c>
    </row>
    <row r="385" spans="1:3">
      <c r="A385" s="1">
        <v>44290</v>
      </c>
      <c r="B385" s="2">
        <v>2746.7142857142858</v>
      </c>
      <c r="C385" s="29">
        <f t="shared" si="5"/>
        <v>12.835506886934379</v>
      </c>
    </row>
    <row r="386" spans="1:3">
      <c r="A386" s="1">
        <v>44291</v>
      </c>
      <c r="B386" s="2">
        <v>2698</v>
      </c>
      <c r="C386" s="29">
        <f t="shared" si="5"/>
        <v>12.607863060625302</v>
      </c>
    </row>
    <row r="387" spans="1:3">
      <c r="A387" s="1">
        <v>44292</v>
      </c>
      <c r="B387" s="2">
        <v>2757.2857142857142</v>
      </c>
      <c r="C387" s="29">
        <f t="shared" ref="C387:C450" si="6">B387/P$1*1000000</f>
        <v>12.884907599975058</v>
      </c>
    </row>
    <row r="388" spans="1:3">
      <c r="A388" s="1">
        <v>44293</v>
      </c>
      <c r="B388" s="2">
        <v>2751.5714285714284</v>
      </c>
      <c r="C388" s="29">
        <f t="shared" si="6"/>
        <v>12.85820451184496</v>
      </c>
    </row>
    <row r="389" spans="1:3">
      <c r="A389" s="1">
        <v>44294</v>
      </c>
      <c r="B389" s="2">
        <v>2820.1428571428573</v>
      </c>
      <c r="C389" s="29">
        <f t="shared" si="6"/>
        <v>13.178641569406127</v>
      </c>
    </row>
    <row r="390" spans="1:3">
      <c r="A390" s="1">
        <v>44295</v>
      </c>
      <c r="B390" s="2">
        <v>2930.2857142857142</v>
      </c>
      <c r="C390" s="29">
        <f t="shared" si="6"/>
        <v>13.693343593113745</v>
      </c>
    </row>
    <row r="391" spans="1:3">
      <c r="A391" s="1">
        <v>44296</v>
      </c>
      <c r="B391" s="2">
        <v>3020.1428571428573</v>
      </c>
      <c r="C391" s="29">
        <f t="shared" si="6"/>
        <v>14.113249653959521</v>
      </c>
    </row>
    <row r="392" spans="1:3">
      <c r="A392" s="1">
        <v>44297</v>
      </c>
      <c r="B392" s="2">
        <v>3100.5714285714284</v>
      </c>
      <c r="C392" s="29">
        <f t="shared" si="6"/>
        <v>14.489095619390636</v>
      </c>
    </row>
    <row r="393" spans="1:3">
      <c r="A393" s="1">
        <v>44298</v>
      </c>
      <c r="B393" s="2">
        <v>3123.5714285714284</v>
      </c>
      <c r="C393" s="29">
        <v>14.7</v>
      </c>
    </row>
    <row r="394" spans="1:3">
      <c r="A394" s="1">
        <v>44299</v>
      </c>
      <c r="B394" s="2">
        <v>3068.2857142857142</v>
      </c>
      <c r="C394" s="29">
        <f t="shared" si="6"/>
        <v>14.338223171455589</v>
      </c>
    </row>
    <row r="395" spans="1:3">
      <c r="A395" s="1">
        <v>44300</v>
      </c>
      <c r="B395" s="2">
        <v>3015.4285714285716</v>
      </c>
      <c r="C395" s="29">
        <f t="shared" si="6"/>
        <v>14.091219606252192</v>
      </c>
    </row>
    <row r="396" spans="1:3">
      <c r="A396" s="1">
        <v>44301</v>
      </c>
      <c r="B396" s="2">
        <v>2917</v>
      </c>
      <c r="C396" s="29">
        <f t="shared" si="6"/>
        <v>13.631258913211271</v>
      </c>
    </row>
    <row r="397" spans="1:3">
      <c r="A397" s="1">
        <v>44302</v>
      </c>
      <c r="B397" s="2">
        <v>2861.5714285714284</v>
      </c>
      <c r="C397" s="29">
        <f t="shared" si="6"/>
        <v>13.372238958349328</v>
      </c>
    </row>
    <row r="398" spans="1:3">
      <c r="A398" s="1">
        <v>44303</v>
      </c>
      <c r="B398" s="2">
        <v>2906.2857142857142</v>
      </c>
      <c r="C398" s="29">
        <f t="shared" si="6"/>
        <v>13.581190622967338</v>
      </c>
    </row>
    <row r="399" spans="1:3">
      <c r="A399" s="1">
        <v>44304</v>
      </c>
      <c r="B399" s="2">
        <v>2885.4285714285716</v>
      </c>
      <c r="C399" s="29">
        <f t="shared" si="6"/>
        <v>13.483724351292485</v>
      </c>
    </row>
    <row r="400" spans="1:3">
      <c r="A400" s="1">
        <v>44305</v>
      </c>
      <c r="B400" s="2">
        <v>2866.4285714285716</v>
      </c>
      <c r="C400" s="29">
        <f t="shared" si="6"/>
        <v>13.394936583259913</v>
      </c>
    </row>
    <row r="401" spans="1:3">
      <c r="A401" s="1">
        <v>44306</v>
      </c>
      <c r="B401" s="2">
        <v>2796.8571428571427</v>
      </c>
      <c r="C401" s="29">
        <f t="shared" si="6"/>
        <v>13.06982648527598</v>
      </c>
    </row>
    <row r="402" spans="1:3">
      <c r="A402" s="1">
        <v>44307</v>
      </c>
      <c r="B402" s="2">
        <v>2798.7142857142858</v>
      </c>
      <c r="C402" s="29">
        <f t="shared" si="6"/>
        <v>13.078504988918262</v>
      </c>
    </row>
    <row r="403" spans="1:3">
      <c r="A403" s="1">
        <v>44308</v>
      </c>
      <c r="B403" s="2">
        <v>2579.7142857142858</v>
      </c>
      <c r="C403" s="29">
        <f t="shared" si="6"/>
        <v>12.055109136332295</v>
      </c>
    </row>
    <row r="404" spans="1:3">
      <c r="A404" s="1">
        <v>44309</v>
      </c>
      <c r="B404" s="2">
        <v>2523.8571428571427</v>
      </c>
      <c r="C404" s="29">
        <f t="shared" si="6"/>
        <v>11.794086449860595</v>
      </c>
    </row>
    <row r="405" spans="1:3">
      <c r="A405" s="1">
        <v>44310</v>
      </c>
      <c r="B405" s="2">
        <v>2544.8571428571427</v>
      </c>
      <c r="C405" s="29">
        <f t="shared" si="6"/>
        <v>11.892220298738701</v>
      </c>
    </row>
    <row r="406" spans="1:3">
      <c r="A406" s="1">
        <v>44311</v>
      </c>
      <c r="B406" s="2">
        <v>2494.5714285714284</v>
      </c>
      <c r="C406" s="29">
        <f t="shared" si="6"/>
        <v>11.657233123193848</v>
      </c>
    </row>
    <row r="407" spans="1:3">
      <c r="A407" s="1">
        <v>44312</v>
      </c>
      <c r="B407" s="2">
        <v>2464.8571428571427</v>
      </c>
      <c r="C407" s="29">
        <f t="shared" si="6"/>
        <v>11.518377064917344</v>
      </c>
    </row>
    <row r="408" spans="1:3">
      <c r="A408" s="1">
        <v>44313</v>
      </c>
      <c r="B408" s="2">
        <v>2431.2857142857142</v>
      </c>
      <c r="C408" s="29">
        <f t="shared" si="6"/>
        <v>11.361496422153024</v>
      </c>
    </row>
    <row r="409" spans="1:3">
      <c r="A409" s="1">
        <v>44314</v>
      </c>
      <c r="B409" s="2">
        <v>2387.1428571428573</v>
      </c>
      <c r="C409" s="29">
        <f t="shared" si="6"/>
        <v>11.155215066348026</v>
      </c>
    </row>
    <row r="410" spans="1:3">
      <c r="A410" s="1">
        <v>44315</v>
      </c>
      <c r="B410" s="2">
        <v>2526.2857142857142</v>
      </c>
      <c r="C410" s="29">
        <f t="shared" si="6"/>
        <v>11.805435262315886</v>
      </c>
    </row>
    <row r="411" spans="1:3">
      <c r="A411" s="1">
        <v>44316</v>
      </c>
      <c r="B411" s="2">
        <v>2480.7142857142858</v>
      </c>
      <c r="C411" s="29">
        <f t="shared" si="6"/>
        <v>11.592478134478364</v>
      </c>
    </row>
    <row r="412" spans="1:3">
      <c r="A412" s="1">
        <v>44317</v>
      </c>
      <c r="B412" s="2">
        <v>2420.7142857142858</v>
      </c>
      <c r="C412" s="29">
        <f t="shared" si="6"/>
        <v>11.312095709112345</v>
      </c>
    </row>
    <row r="413" spans="1:3">
      <c r="A413" s="1">
        <v>44318</v>
      </c>
      <c r="B413" s="2">
        <v>2406</v>
      </c>
      <c r="C413" s="29">
        <f t="shared" si="6"/>
        <v>11.243335257177344</v>
      </c>
    </row>
    <row r="414" spans="1:3">
      <c r="A414" s="1">
        <v>44319</v>
      </c>
      <c r="B414" s="2">
        <v>2383.7142857142858</v>
      </c>
      <c r="C414" s="29">
        <f t="shared" si="6"/>
        <v>11.139193213469968</v>
      </c>
    </row>
    <row r="415" spans="1:3">
      <c r="A415" s="1">
        <v>44320</v>
      </c>
      <c r="B415" s="2">
        <v>2366.5714285714284</v>
      </c>
      <c r="C415" s="29">
        <f t="shared" si="6"/>
        <v>11.059083949079675</v>
      </c>
    </row>
    <row r="416" spans="1:3">
      <c r="A416" s="1">
        <v>44321</v>
      </c>
      <c r="B416" s="2">
        <v>2316.2857142857142</v>
      </c>
      <c r="C416" s="29">
        <f t="shared" si="6"/>
        <v>10.824096773534823</v>
      </c>
    </row>
    <row r="417" spans="1:3">
      <c r="A417" s="1">
        <v>44322</v>
      </c>
      <c r="B417" s="2">
        <v>2251.8571428571427</v>
      </c>
      <c r="C417" s="29">
        <f t="shared" si="6"/>
        <v>10.523019454867978</v>
      </c>
    </row>
    <row r="418" spans="1:3">
      <c r="A418" s="1">
        <v>44323</v>
      </c>
      <c r="B418" s="2">
        <v>2190.4285714285716</v>
      </c>
      <c r="C418" s="29">
        <f t="shared" si="6"/>
        <v>10.235961257469436</v>
      </c>
    </row>
    <row r="419" spans="1:3">
      <c r="A419" s="1">
        <v>44324</v>
      </c>
      <c r="B419" s="2">
        <v>2125.5714285714284</v>
      </c>
      <c r="C419" s="29">
        <f t="shared" si="6"/>
        <v>9.9328812071928336</v>
      </c>
    </row>
    <row r="420" spans="1:3">
      <c r="A420" s="1">
        <v>44325</v>
      </c>
      <c r="B420" s="2">
        <v>2100.1428571428573</v>
      </c>
      <c r="C420" s="29">
        <f t="shared" si="6"/>
        <v>9.8140524650139032</v>
      </c>
    </row>
    <row r="421" spans="1:3">
      <c r="A421" s="1">
        <v>44326</v>
      </c>
      <c r="B421" s="2">
        <v>2086.7142857142858</v>
      </c>
      <c r="C421" s="29">
        <f t="shared" si="6"/>
        <v>9.7513002079081748</v>
      </c>
    </row>
    <row r="422" spans="1:3">
      <c r="A422" s="1">
        <v>44327</v>
      </c>
      <c r="B422" s="2">
        <v>1993.1428571428571</v>
      </c>
      <c r="C422" s="29">
        <f t="shared" si="6"/>
        <v>9.3140371397778363</v>
      </c>
    </row>
    <row r="423" spans="1:3">
      <c r="A423" s="1">
        <v>44328</v>
      </c>
      <c r="B423" s="2">
        <v>1947.8571428571429</v>
      </c>
      <c r="C423" s="29">
        <f t="shared" si="6"/>
        <v>9.1024151663468178</v>
      </c>
    </row>
    <row r="424" spans="1:3">
      <c r="A424" s="1">
        <v>44329</v>
      </c>
      <c r="B424" s="2">
        <v>1924</v>
      </c>
      <c r="C424" s="29">
        <f t="shared" si="6"/>
        <v>8.9909297734036624</v>
      </c>
    </row>
    <row r="425" spans="1:3">
      <c r="A425" s="1">
        <v>44330</v>
      </c>
      <c r="B425" s="2">
        <v>1930.5714285714287</v>
      </c>
      <c r="C425" s="29">
        <f t="shared" si="6"/>
        <v>9.0216383247532743</v>
      </c>
    </row>
    <row r="426" spans="1:3">
      <c r="A426" s="1">
        <v>44331</v>
      </c>
      <c r="B426" s="2">
        <v>1914.1428571428571</v>
      </c>
      <c r="C426" s="29">
        <f t="shared" si="6"/>
        <v>8.9448669463792445</v>
      </c>
    </row>
    <row r="427" spans="1:3">
      <c r="A427" s="1">
        <v>44332</v>
      </c>
      <c r="B427" s="2">
        <v>1915.8571428571429</v>
      </c>
      <c r="C427" s="29">
        <f t="shared" si="6"/>
        <v>8.9528778728182736</v>
      </c>
    </row>
    <row r="428" spans="1:3">
      <c r="A428" s="1">
        <v>44333</v>
      </c>
      <c r="B428" s="2">
        <v>1901.1428571428571</v>
      </c>
      <c r="C428" s="29">
        <f t="shared" si="6"/>
        <v>8.8841174208832729</v>
      </c>
    </row>
    <row r="429" spans="1:3">
      <c r="A429" s="1">
        <v>44334</v>
      </c>
      <c r="B429" s="2">
        <v>1930</v>
      </c>
      <c r="C429" s="29">
        <f t="shared" si="6"/>
        <v>9.0189680159402634</v>
      </c>
    </row>
    <row r="430" spans="1:3">
      <c r="A430" s="1">
        <v>44335</v>
      </c>
      <c r="B430" s="2">
        <v>1951</v>
      </c>
      <c r="C430" s="29">
        <f t="shared" si="6"/>
        <v>9.1171018648183715</v>
      </c>
    </row>
    <row r="431" spans="1:3">
      <c r="A431" s="1">
        <v>44336</v>
      </c>
      <c r="B431" s="2">
        <v>1953.8571428571429</v>
      </c>
      <c r="C431" s="29">
        <f t="shared" si="6"/>
        <v>9.1304534088834206</v>
      </c>
    </row>
    <row r="432" spans="1:3">
      <c r="A432" s="1">
        <v>44337</v>
      </c>
      <c r="B432" s="2">
        <v>1954.4285714285713</v>
      </c>
      <c r="C432" s="29">
        <f t="shared" si="6"/>
        <v>9.1331237176964297</v>
      </c>
    </row>
    <row r="433" spans="1:3">
      <c r="A433" s="1">
        <v>44338</v>
      </c>
      <c r="B433" s="2">
        <v>1927.5714285714287</v>
      </c>
      <c r="C433" s="29">
        <f t="shared" si="6"/>
        <v>9.0076192034849729</v>
      </c>
    </row>
    <row r="434" spans="1:3">
      <c r="A434" s="1">
        <v>44339</v>
      </c>
      <c r="B434" s="2">
        <v>1902.4285714285713</v>
      </c>
      <c r="C434" s="29">
        <f t="shared" si="6"/>
        <v>8.8901256157125452</v>
      </c>
    </row>
    <row r="435" spans="1:3">
      <c r="A435" s="1">
        <v>44340</v>
      </c>
      <c r="B435" s="2">
        <v>1903</v>
      </c>
      <c r="C435" s="29">
        <f t="shared" si="6"/>
        <v>8.8927959245255561</v>
      </c>
    </row>
    <row r="436" spans="1:3">
      <c r="A436" s="1">
        <v>44341</v>
      </c>
      <c r="B436" s="2">
        <v>1854.4285714285713</v>
      </c>
      <c r="C436" s="29">
        <f t="shared" si="6"/>
        <v>8.6658196754197316</v>
      </c>
    </row>
    <row r="437" spans="1:3">
      <c r="A437" s="1">
        <v>44342</v>
      </c>
      <c r="B437" s="2">
        <v>1819.7142857142858</v>
      </c>
      <c r="C437" s="29">
        <f t="shared" si="6"/>
        <v>8.5035984150293924</v>
      </c>
    </row>
    <row r="438" spans="1:3">
      <c r="A438" s="1">
        <v>44343</v>
      </c>
      <c r="B438" s="2">
        <v>1797.1428571428571</v>
      </c>
      <c r="C438" s="29">
        <f t="shared" si="6"/>
        <v>8.3981212169155075</v>
      </c>
    </row>
    <row r="439" spans="1:3">
      <c r="A439" s="1">
        <v>44344</v>
      </c>
      <c r="B439" s="2">
        <v>1819.4285714285713</v>
      </c>
      <c r="C439" s="29">
        <f t="shared" si="6"/>
        <v>8.5022632606228861</v>
      </c>
    </row>
    <row r="440" spans="1:3">
      <c r="A440" s="1">
        <v>44345</v>
      </c>
      <c r="B440" s="2">
        <v>1835.5714285714287</v>
      </c>
      <c r="C440" s="29">
        <f t="shared" si="6"/>
        <v>8.5776994845904113</v>
      </c>
    </row>
    <row r="441" spans="1:3">
      <c r="A441" s="1">
        <v>44346</v>
      </c>
      <c r="B441" s="2">
        <v>1837.5714285714287</v>
      </c>
      <c r="C441" s="29">
        <f t="shared" si="6"/>
        <v>8.587045565435945</v>
      </c>
    </row>
    <row r="442" spans="1:3">
      <c r="A442" s="1">
        <v>44347</v>
      </c>
      <c r="B442" s="2">
        <v>1847.5714285714287</v>
      </c>
      <c r="C442" s="29">
        <f t="shared" si="6"/>
        <v>8.6337759696636169</v>
      </c>
    </row>
    <row r="443" spans="1:3">
      <c r="A443" s="1">
        <v>44348</v>
      </c>
      <c r="B443" s="2">
        <v>1881.1428571428571</v>
      </c>
      <c r="C443" s="29">
        <f t="shared" si="6"/>
        <v>8.7906566124279344</v>
      </c>
    </row>
    <row r="444" spans="1:3">
      <c r="A444" s="1">
        <v>44349</v>
      </c>
      <c r="B444" s="2">
        <v>1896.7142857142858</v>
      </c>
      <c r="C444" s="29">
        <f t="shared" si="6"/>
        <v>8.8634225275824488</v>
      </c>
    </row>
    <row r="445" spans="1:3">
      <c r="A445" s="1">
        <v>44350</v>
      </c>
      <c r="B445" s="2">
        <v>1816.2857142857142</v>
      </c>
      <c r="C445" s="29">
        <f t="shared" si="6"/>
        <v>8.4875765621513324</v>
      </c>
    </row>
    <row r="446" spans="1:3">
      <c r="A446" s="1">
        <v>44351</v>
      </c>
      <c r="B446" s="2">
        <v>1685.2857142857142</v>
      </c>
      <c r="C446" s="29">
        <f t="shared" si="6"/>
        <v>7.8754082667688605</v>
      </c>
    </row>
    <row r="447" spans="1:3">
      <c r="A447" s="1">
        <v>44352</v>
      </c>
      <c r="B447" s="2">
        <v>1639.1428571428571</v>
      </c>
      <c r="C447" s="29">
        <f t="shared" si="6"/>
        <v>7.6597808301183274</v>
      </c>
    </row>
    <row r="448" spans="1:3">
      <c r="A448" s="1">
        <v>44353</v>
      </c>
      <c r="B448" s="2">
        <v>1639</v>
      </c>
      <c r="C448" s="29">
        <f t="shared" si="6"/>
        <v>7.6591132529150743</v>
      </c>
    </row>
    <row r="449" spans="1:3">
      <c r="A449" s="1">
        <v>44354</v>
      </c>
      <c r="B449" s="2">
        <v>1660.4285714285713</v>
      </c>
      <c r="C449" s="29">
        <f t="shared" si="6"/>
        <v>7.7592498334029374</v>
      </c>
    </row>
    <row r="450" spans="1:3">
      <c r="A450" s="1">
        <v>44355</v>
      </c>
      <c r="B450" s="2">
        <v>1656.1428571428571</v>
      </c>
      <c r="C450" s="29">
        <f t="shared" si="6"/>
        <v>7.7392225173053646</v>
      </c>
    </row>
    <row r="451" spans="1:3">
      <c r="A451" s="1">
        <v>44356</v>
      </c>
      <c r="B451" s="2">
        <v>1687</v>
      </c>
      <c r="C451" s="29">
        <f t="shared" ref="C451:C514" si="7">B451/P$1*1000000</f>
        <v>7.8834191932078888</v>
      </c>
    </row>
    <row r="452" spans="1:3">
      <c r="A452" s="1">
        <v>44357</v>
      </c>
      <c r="B452" s="2">
        <v>1804.4285714285713</v>
      </c>
      <c r="C452" s="29">
        <f t="shared" si="7"/>
        <v>8.4321676542813826</v>
      </c>
    </row>
    <row r="453" spans="1:3">
      <c r="A453" s="1">
        <v>44358</v>
      </c>
      <c r="B453" s="2">
        <v>1913.2857142857142</v>
      </c>
      <c r="C453" s="29">
        <f t="shared" si="7"/>
        <v>8.9408614831597308</v>
      </c>
    </row>
    <row r="454" spans="1:3">
      <c r="A454" s="1">
        <v>44359</v>
      </c>
      <c r="B454" s="2">
        <v>1963</v>
      </c>
      <c r="C454" s="29">
        <f t="shared" si="7"/>
        <v>9.1731783498915735</v>
      </c>
    </row>
    <row r="455" spans="1:3">
      <c r="A455" s="1">
        <v>44360</v>
      </c>
      <c r="B455" s="2">
        <v>1999.5714285714287</v>
      </c>
      <c r="C455" s="29">
        <f t="shared" si="7"/>
        <v>9.344078113924196</v>
      </c>
    </row>
    <row r="456" spans="1:3">
      <c r="A456" s="1">
        <v>44361</v>
      </c>
      <c r="B456" s="2">
        <v>1973.4285714285713</v>
      </c>
      <c r="C456" s="29">
        <f t="shared" si="7"/>
        <v>9.2219114857290005</v>
      </c>
    </row>
    <row r="457" spans="1:3">
      <c r="A457" s="1">
        <v>44362</v>
      </c>
      <c r="B457" s="2">
        <v>1986.2857142857142</v>
      </c>
      <c r="C457" s="29">
        <f t="shared" si="7"/>
        <v>9.2819934340217198</v>
      </c>
    </row>
    <row r="458" spans="1:3">
      <c r="A458" s="1">
        <v>44363</v>
      </c>
      <c r="B458" s="2">
        <v>2025.4285714285713</v>
      </c>
      <c r="C458" s="29">
        <f t="shared" si="7"/>
        <v>9.4649095877128833</v>
      </c>
    </row>
    <row r="459" spans="1:3">
      <c r="A459" s="1">
        <v>44364</v>
      </c>
      <c r="B459" s="2">
        <v>1997.8571428571429</v>
      </c>
      <c r="C459" s="29">
        <f t="shared" si="7"/>
        <v>9.3360671874851668</v>
      </c>
    </row>
    <row r="460" spans="1:3">
      <c r="A460" s="1">
        <v>44365</v>
      </c>
      <c r="B460" s="2">
        <v>2037.7142857142858</v>
      </c>
      <c r="C460" s="29">
        <f t="shared" si="7"/>
        <v>9.5223212271925934</v>
      </c>
    </row>
    <row r="461" spans="1:3">
      <c r="A461" s="1">
        <v>44366</v>
      </c>
      <c r="B461" s="2">
        <v>2075.4285714285716</v>
      </c>
      <c r="C461" s="29">
        <f t="shared" si="7"/>
        <v>9.6985616088512341</v>
      </c>
    </row>
    <row r="462" spans="1:3">
      <c r="A462" s="1">
        <v>44367</v>
      </c>
      <c r="B462" s="2">
        <v>2060.5714285714284</v>
      </c>
      <c r="C462" s="29">
        <f t="shared" si="7"/>
        <v>9.6291335797129811</v>
      </c>
    </row>
    <row r="463" spans="1:3">
      <c r="A463" s="1">
        <v>44368</v>
      </c>
      <c r="B463" s="2">
        <v>2051.1428571428573</v>
      </c>
      <c r="C463" s="29">
        <f t="shared" si="7"/>
        <v>9.5850734842983218</v>
      </c>
    </row>
    <row r="464" spans="1:3">
      <c r="A464" s="1">
        <v>44369</v>
      </c>
      <c r="B464" s="2">
        <v>2003</v>
      </c>
      <c r="C464" s="29">
        <f t="shared" si="7"/>
        <v>9.3600999668022542</v>
      </c>
    </row>
    <row r="465" spans="1:3">
      <c r="A465" s="1">
        <v>44370</v>
      </c>
      <c r="B465" s="2">
        <v>1916.5714285714287</v>
      </c>
      <c r="C465" s="29">
        <f t="shared" si="7"/>
        <v>8.9562157588345368</v>
      </c>
    </row>
    <row r="466" spans="1:3">
      <c r="A466" s="1">
        <v>44371</v>
      </c>
      <c r="B466" s="2">
        <v>1876.7142857142858</v>
      </c>
      <c r="C466" s="29">
        <f t="shared" si="7"/>
        <v>8.7699617191271102</v>
      </c>
    </row>
    <row r="467" spans="1:3">
      <c r="A467" s="1">
        <v>44372</v>
      </c>
      <c r="B467" s="2">
        <v>1806.1428571428571</v>
      </c>
      <c r="C467" s="29">
        <f t="shared" si="7"/>
        <v>8.4401785807204099</v>
      </c>
    </row>
    <row r="468" spans="1:3">
      <c r="A468" s="1">
        <v>44373</v>
      </c>
      <c r="B468" s="2">
        <v>1705</v>
      </c>
      <c r="C468" s="29">
        <f t="shared" si="7"/>
        <v>7.9675339208176936</v>
      </c>
    </row>
    <row r="469" spans="1:3">
      <c r="A469" s="1">
        <v>44374</v>
      </c>
      <c r="B469" s="2">
        <v>1664.1428571428571</v>
      </c>
      <c r="C469" s="29">
        <f t="shared" si="7"/>
        <v>7.7766068406875011</v>
      </c>
    </row>
    <row r="470" spans="1:3">
      <c r="A470" s="1">
        <v>44375</v>
      </c>
      <c r="B470" s="2">
        <v>1643.7142857142858</v>
      </c>
      <c r="C470" s="29">
        <f t="shared" si="7"/>
        <v>7.6811433006224039</v>
      </c>
    </row>
    <row r="471" spans="1:3">
      <c r="A471" s="1">
        <v>44376</v>
      </c>
      <c r="B471" s="2">
        <v>1609.7142857142858</v>
      </c>
      <c r="C471" s="29">
        <f t="shared" si="7"/>
        <v>7.5222599262483278</v>
      </c>
    </row>
    <row r="472" spans="1:3">
      <c r="A472" s="1">
        <v>44377</v>
      </c>
      <c r="B472" s="2">
        <v>1565.2857142857142</v>
      </c>
      <c r="C472" s="29">
        <f t="shared" si="7"/>
        <v>7.3146434160368221</v>
      </c>
    </row>
    <row r="473" spans="1:3">
      <c r="A473" s="1">
        <v>44378</v>
      </c>
      <c r="B473" s="2">
        <v>1564.8571428571429</v>
      </c>
      <c r="C473" s="29">
        <f t="shared" si="7"/>
        <v>7.3126406844270653</v>
      </c>
    </row>
    <row r="474" spans="1:3">
      <c r="A474" s="1">
        <v>44379</v>
      </c>
      <c r="B474" s="2">
        <v>1544.2857142857142</v>
      </c>
      <c r="C474" s="29">
        <f t="shared" si="7"/>
        <v>7.2165095671587158</v>
      </c>
    </row>
    <row r="475" spans="1:3">
      <c r="A475" s="1">
        <v>44380</v>
      </c>
      <c r="B475" s="2">
        <v>1550.2857142857142</v>
      </c>
      <c r="C475" s="29">
        <f t="shared" si="7"/>
        <v>7.2445478096953178</v>
      </c>
    </row>
    <row r="476" spans="1:3">
      <c r="A476" s="1">
        <v>44381</v>
      </c>
      <c r="B476" s="2">
        <v>1563.2857142857142</v>
      </c>
      <c r="C476" s="29">
        <f t="shared" si="7"/>
        <v>7.3052973351912884</v>
      </c>
    </row>
    <row r="477" spans="1:3">
      <c r="A477" s="1">
        <v>44382</v>
      </c>
      <c r="B477" s="2">
        <v>1574.2857142857142</v>
      </c>
      <c r="C477" s="29">
        <f t="shared" si="7"/>
        <v>7.3567007798417254</v>
      </c>
    </row>
    <row r="478" spans="1:3">
      <c r="A478" s="1">
        <v>44383</v>
      </c>
      <c r="B478" s="2">
        <v>1558.1428571428571</v>
      </c>
      <c r="C478" s="29">
        <f t="shared" si="7"/>
        <v>7.2812645558742011</v>
      </c>
    </row>
    <row r="479" spans="1:3">
      <c r="A479" s="1">
        <v>44384</v>
      </c>
      <c r="B479" s="2">
        <v>1496.2857142857142</v>
      </c>
      <c r="C479" s="29">
        <f t="shared" si="7"/>
        <v>6.9922036268659014</v>
      </c>
    </row>
    <row r="480" spans="1:3">
      <c r="A480" s="1">
        <v>44385</v>
      </c>
      <c r="B480" s="2">
        <v>1440.5714285714287</v>
      </c>
      <c r="C480" s="29">
        <f t="shared" si="7"/>
        <v>6.7318485175974558</v>
      </c>
    </row>
    <row r="481" spans="1:3">
      <c r="A481" s="1">
        <v>44386</v>
      </c>
      <c r="B481" s="2">
        <v>1390.8571428571429</v>
      </c>
      <c r="C481" s="29">
        <f t="shared" si="7"/>
        <v>6.4995316508656114</v>
      </c>
    </row>
    <row r="482" spans="1:3">
      <c r="A482" s="1">
        <v>44387</v>
      </c>
      <c r="B482" s="2">
        <v>1329.4285714285713</v>
      </c>
      <c r="C482" s="29">
        <f t="shared" si="7"/>
        <v>6.2124734534670676</v>
      </c>
    </row>
    <row r="483" spans="1:3">
      <c r="A483" s="1">
        <v>44388</v>
      </c>
      <c r="B483" s="2">
        <v>1295.8571428571429</v>
      </c>
      <c r="C483" s="29">
        <f t="shared" si="7"/>
        <v>6.0555928107027492</v>
      </c>
    </row>
    <row r="484" spans="1:3">
      <c r="A484" s="1">
        <v>44389</v>
      </c>
      <c r="B484" s="2">
        <v>1303</v>
      </c>
      <c r="C484" s="29">
        <f t="shared" si="7"/>
        <v>6.0889716708653703</v>
      </c>
    </row>
    <row r="485" spans="1:3">
      <c r="A485" s="1">
        <v>44390</v>
      </c>
      <c r="B485" s="2">
        <v>1278</v>
      </c>
      <c r="C485" s="29">
        <f t="shared" si="7"/>
        <v>5.9721456602961958</v>
      </c>
    </row>
    <row r="486" spans="1:3">
      <c r="A486" s="1">
        <v>44391</v>
      </c>
      <c r="B486" s="2">
        <v>1264.8571428571429</v>
      </c>
      <c r="C486" s="29">
        <f t="shared" si="7"/>
        <v>5.9107285575969728</v>
      </c>
    </row>
    <row r="487" spans="1:3">
      <c r="A487" s="1">
        <v>44392</v>
      </c>
      <c r="B487" s="2">
        <v>1251.8571428571429</v>
      </c>
      <c r="C487" s="29">
        <f t="shared" si="7"/>
        <v>5.8499790321010021</v>
      </c>
    </row>
    <row r="488" spans="1:3">
      <c r="A488" s="1">
        <v>44393</v>
      </c>
      <c r="B488" s="2">
        <v>1244.2857142857142</v>
      </c>
      <c r="C488" s="29">
        <f t="shared" si="7"/>
        <v>5.8145974403286225</v>
      </c>
    </row>
    <row r="489" spans="1:3">
      <c r="A489" s="1">
        <v>44394</v>
      </c>
      <c r="B489" s="2">
        <v>1196.1428571428571</v>
      </c>
      <c r="C489" s="29">
        <f t="shared" si="7"/>
        <v>5.5896239228325566</v>
      </c>
    </row>
    <row r="490" spans="1:3">
      <c r="A490" s="1">
        <v>44395</v>
      </c>
      <c r="B490" s="2">
        <v>1246.5714285714287</v>
      </c>
      <c r="C490" s="29">
        <f t="shared" si="7"/>
        <v>5.8252786755806625</v>
      </c>
    </row>
    <row r="491" spans="1:3">
      <c r="A491" s="1">
        <v>44396</v>
      </c>
      <c r="B491" s="2">
        <v>1217.5714285714287</v>
      </c>
      <c r="C491" s="29">
        <f t="shared" si="7"/>
        <v>5.6897605033204206</v>
      </c>
    </row>
    <row r="492" spans="1:3">
      <c r="A492" s="1">
        <v>44397</v>
      </c>
      <c r="B492" s="2">
        <v>1191.7142857142858</v>
      </c>
      <c r="C492" s="29">
        <f t="shared" si="7"/>
        <v>5.5689290295317315</v>
      </c>
    </row>
    <row r="493" spans="1:3">
      <c r="A493" s="1">
        <v>44398</v>
      </c>
      <c r="B493" s="2">
        <v>1172.8571428571429</v>
      </c>
      <c r="C493" s="29">
        <f t="shared" si="7"/>
        <v>5.4808088387024103</v>
      </c>
    </row>
    <row r="494" spans="1:3">
      <c r="A494" s="1">
        <v>44399</v>
      </c>
      <c r="B494" s="2">
        <v>1153.4285714285713</v>
      </c>
      <c r="C494" s="29">
        <f t="shared" si="7"/>
        <v>5.3900183390600809</v>
      </c>
    </row>
    <row r="495" spans="1:3">
      <c r="A495" s="1">
        <v>44400</v>
      </c>
      <c r="B495" s="2">
        <v>1134.5714285714287</v>
      </c>
      <c r="C495" s="29">
        <f t="shared" si="7"/>
        <v>5.3018981482307614</v>
      </c>
    </row>
    <row r="496" spans="1:3">
      <c r="A496" s="1">
        <v>44401</v>
      </c>
      <c r="B496" s="2">
        <v>1168.8571428571429</v>
      </c>
      <c r="C496" s="29">
        <f t="shared" si="7"/>
        <v>5.462116677011343</v>
      </c>
    </row>
    <row r="497" spans="1:3">
      <c r="A497" s="1">
        <v>44402</v>
      </c>
      <c r="B497" s="2">
        <v>1101.4285714285713</v>
      </c>
      <c r="C497" s="29">
        <f t="shared" si="7"/>
        <v>5.1470202370761982</v>
      </c>
    </row>
    <row r="498" spans="1:3">
      <c r="A498" s="1">
        <v>44403</v>
      </c>
      <c r="B498" s="2">
        <v>1106.5714285714287</v>
      </c>
      <c r="C498" s="29">
        <f t="shared" si="7"/>
        <v>5.1710530163932864</v>
      </c>
    </row>
    <row r="499" spans="1:3">
      <c r="A499" s="1">
        <v>44404</v>
      </c>
      <c r="B499" s="2">
        <v>1093.5714285714287</v>
      </c>
      <c r="C499" s="29">
        <f t="shared" si="7"/>
        <v>5.1103034908973148</v>
      </c>
    </row>
    <row r="500" spans="1:3">
      <c r="A500" s="1">
        <v>44405</v>
      </c>
      <c r="B500" s="2">
        <v>1082.1428571428571</v>
      </c>
      <c r="C500" s="29">
        <f t="shared" si="7"/>
        <v>5.0568973146371201</v>
      </c>
    </row>
    <row r="501" spans="1:3">
      <c r="A501" s="1">
        <v>44406</v>
      </c>
      <c r="B501" s="2">
        <v>1068.7142857142858</v>
      </c>
      <c r="C501" s="29">
        <f t="shared" si="7"/>
        <v>4.9941450575313935</v>
      </c>
    </row>
    <row r="502" spans="1:3">
      <c r="A502" s="1">
        <v>44407</v>
      </c>
      <c r="B502" s="2">
        <v>1017.1428571428571</v>
      </c>
      <c r="C502" s="29">
        <f t="shared" si="7"/>
        <v>4.7531496871572676</v>
      </c>
    </row>
    <row r="503" spans="1:3">
      <c r="A503" s="1">
        <v>44408</v>
      </c>
      <c r="B503" s="2">
        <v>988.85714285714289</v>
      </c>
      <c r="C503" s="29">
        <f t="shared" si="7"/>
        <v>4.6209694009132871</v>
      </c>
    </row>
    <row r="504" spans="1:3">
      <c r="A504" s="1">
        <v>44409</v>
      </c>
      <c r="B504" s="2">
        <v>987.14285714285711</v>
      </c>
      <c r="C504" s="29">
        <f t="shared" si="7"/>
        <v>4.612958474474258</v>
      </c>
    </row>
    <row r="505" spans="1:3">
      <c r="A505" s="1">
        <v>44410</v>
      </c>
      <c r="B505" s="2">
        <v>960.14285714285711</v>
      </c>
      <c r="C505" s="29">
        <f t="shared" si="7"/>
        <v>4.4867863830595489</v>
      </c>
    </row>
    <row r="506" spans="1:3">
      <c r="A506" s="1">
        <v>44411</v>
      </c>
      <c r="B506" s="2">
        <v>942.42857142857144</v>
      </c>
      <c r="C506" s="29">
        <f t="shared" si="7"/>
        <v>4.4040068098562486</v>
      </c>
    </row>
    <row r="507" spans="1:3">
      <c r="A507" s="1">
        <v>44412</v>
      </c>
      <c r="B507" s="2">
        <v>832.57142857142856</v>
      </c>
      <c r="C507" s="29">
        <f t="shared" si="7"/>
        <v>3.8906399405551335</v>
      </c>
    </row>
    <row r="508" spans="1:3">
      <c r="A508" s="1">
        <v>44413</v>
      </c>
      <c r="B508" s="2">
        <v>887</v>
      </c>
      <c r="C508" s="29">
        <f t="shared" si="7"/>
        <v>4.1449868549943085</v>
      </c>
    </row>
    <row r="509" spans="1:3">
      <c r="A509" s="1">
        <v>44414</v>
      </c>
      <c r="B509" s="2">
        <v>900.28571428571433</v>
      </c>
      <c r="C509" s="29">
        <f t="shared" si="7"/>
        <v>4.2070715348967838</v>
      </c>
    </row>
    <row r="510" spans="1:3">
      <c r="A510" s="1">
        <v>44415</v>
      </c>
      <c r="B510" s="2">
        <v>911.71428571428567</v>
      </c>
      <c r="C510" s="29">
        <f t="shared" si="7"/>
        <v>4.2604777111569776</v>
      </c>
    </row>
    <row r="511" spans="1:3">
      <c r="A511" s="1">
        <v>44416</v>
      </c>
      <c r="B511" s="2">
        <v>902.42857142857144</v>
      </c>
      <c r="C511" s="29">
        <f t="shared" si="7"/>
        <v>4.2170851929455706</v>
      </c>
    </row>
    <row r="512" spans="1:3">
      <c r="A512" s="1">
        <v>44417</v>
      </c>
      <c r="B512" s="2">
        <v>905.57142857142856</v>
      </c>
      <c r="C512" s="29">
        <f t="shared" si="7"/>
        <v>4.2317718914171234</v>
      </c>
    </row>
    <row r="513" spans="1:3">
      <c r="A513" s="1">
        <v>44418</v>
      </c>
      <c r="B513" s="2">
        <v>905.85714285714289</v>
      </c>
      <c r="C513" s="29">
        <f t="shared" si="7"/>
        <v>4.233107045823628</v>
      </c>
    </row>
    <row r="514" spans="1:3">
      <c r="A514" s="1">
        <v>44419</v>
      </c>
      <c r="B514" s="2">
        <v>963</v>
      </c>
      <c r="C514" s="29">
        <f t="shared" si="7"/>
        <v>4.500137927124598</v>
      </c>
    </row>
    <row r="515" spans="1:3">
      <c r="A515" s="1">
        <v>44420</v>
      </c>
      <c r="B515" s="2">
        <v>884.28571428571433</v>
      </c>
      <c r="C515" s="29">
        <f t="shared" ref="C515:C560" si="8">B515/P$1*1000000</f>
        <v>4.1323028881325117</v>
      </c>
    </row>
    <row r="516" spans="1:3">
      <c r="A516" s="1">
        <v>44421</v>
      </c>
      <c r="B516" s="2">
        <v>871.42857142857144</v>
      </c>
      <c r="C516" s="29">
        <f t="shared" si="8"/>
        <v>4.0722209398397942</v>
      </c>
    </row>
    <row r="517" spans="1:3">
      <c r="A517" s="1">
        <v>44422</v>
      </c>
      <c r="B517" s="2">
        <v>862.28571428571433</v>
      </c>
      <c r="C517" s="29">
        <f t="shared" si="8"/>
        <v>4.0294959988316386</v>
      </c>
    </row>
    <row r="518" spans="1:3">
      <c r="A518" s="1">
        <v>44423</v>
      </c>
      <c r="B518" s="2">
        <v>843.85714285714289</v>
      </c>
      <c r="C518" s="29">
        <f t="shared" si="8"/>
        <v>3.9433785396120755</v>
      </c>
    </row>
    <row r="519" spans="1:3">
      <c r="A519" s="1">
        <v>44424</v>
      </c>
      <c r="B519" s="2">
        <v>847.14285714285711</v>
      </c>
      <c r="C519" s="29">
        <f t="shared" si="8"/>
        <v>3.9587328152868815</v>
      </c>
    </row>
    <row r="520" spans="1:3">
      <c r="A520" s="1">
        <v>44425</v>
      </c>
      <c r="B520" s="2">
        <v>832.14285714285711</v>
      </c>
      <c r="C520" s="29">
        <f t="shared" si="8"/>
        <v>3.8886372089453767</v>
      </c>
    </row>
    <row r="521" spans="1:3">
      <c r="A521" s="1">
        <v>44426</v>
      </c>
      <c r="B521" s="2">
        <v>844.85714285714289</v>
      </c>
      <c r="C521" s="29">
        <f t="shared" si="8"/>
        <v>3.9480515800348424</v>
      </c>
    </row>
    <row r="522" spans="1:3">
      <c r="A522" s="1">
        <v>44427</v>
      </c>
      <c r="B522" s="2">
        <v>820.71428571428567</v>
      </c>
      <c r="C522" s="29">
        <f t="shared" si="8"/>
        <v>3.8352310326851828</v>
      </c>
    </row>
    <row r="523" spans="1:3">
      <c r="A523" s="1">
        <v>44428</v>
      </c>
      <c r="B523" s="2">
        <v>807</v>
      </c>
      <c r="C523" s="29">
        <f t="shared" si="8"/>
        <v>3.7711436211729499</v>
      </c>
    </row>
    <row r="524" spans="1:3">
      <c r="A524" s="1">
        <v>44429</v>
      </c>
      <c r="B524" s="2">
        <v>774.42857142857144</v>
      </c>
      <c r="C524" s="29">
        <f t="shared" si="8"/>
        <v>3.618936018831397</v>
      </c>
    </row>
    <row r="525" spans="1:3">
      <c r="A525" s="1">
        <v>44430</v>
      </c>
      <c r="B525" s="2">
        <v>781.28571428571433</v>
      </c>
      <c r="C525" s="29">
        <f t="shared" si="8"/>
        <v>3.6509797245875135</v>
      </c>
    </row>
    <row r="526" spans="1:3">
      <c r="A526" s="1">
        <v>44431</v>
      </c>
      <c r="B526" s="2">
        <v>765.14285714285711</v>
      </c>
      <c r="C526" s="29">
        <f t="shared" si="8"/>
        <v>3.5755435006199892</v>
      </c>
    </row>
    <row r="527" spans="1:3">
      <c r="A527" s="1">
        <v>44432</v>
      </c>
      <c r="B527" s="2">
        <v>734.85714285714289</v>
      </c>
      <c r="C527" s="29">
        <f t="shared" si="8"/>
        <v>3.4340171335304754</v>
      </c>
    </row>
    <row r="528" spans="1:3">
      <c r="A528" s="1">
        <v>44433</v>
      </c>
      <c r="B528" s="2">
        <v>711.85714285714289</v>
      </c>
      <c r="C528" s="29">
        <f t="shared" si="8"/>
        <v>3.3265372038068346</v>
      </c>
    </row>
    <row r="529" spans="1:3">
      <c r="A529" s="1">
        <v>44434</v>
      </c>
      <c r="B529" s="2">
        <v>703.42857142857144</v>
      </c>
      <c r="C529" s="29">
        <f t="shared" si="8"/>
        <v>3.2871501488149417</v>
      </c>
    </row>
    <row r="530" spans="1:3">
      <c r="A530" s="1">
        <v>44435</v>
      </c>
      <c r="B530" s="2">
        <v>687.85714285714289</v>
      </c>
      <c r="C530" s="29">
        <f t="shared" si="8"/>
        <v>3.2143842336604274</v>
      </c>
    </row>
    <row r="531" spans="1:3">
      <c r="A531" s="1">
        <v>44436</v>
      </c>
      <c r="B531" s="2">
        <v>685.85714285714289</v>
      </c>
      <c r="C531" s="29">
        <f t="shared" si="8"/>
        <v>3.2050381528148932</v>
      </c>
    </row>
    <row r="532" spans="1:3">
      <c r="A532" s="1">
        <v>44437</v>
      </c>
      <c r="B532" s="2">
        <v>683</v>
      </c>
      <c r="C532" s="29">
        <f t="shared" si="8"/>
        <v>3.191686608749845</v>
      </c>
    </row>
    <row r="533" spans="1:3">
      <c r="A533" s="1">
        <v>44438</v>
      </c>
      <c r="B533" s="2">
        <v>675.14285714285711</v>
      </c>
      <c r="C533" s="29">
        <f t="shared" si="8"/>
        <v>3.1549698625709612</v>
      </c>
    </row>
    <row r="534" spans="1:3">
      <c r="A534" s="1">
        <v>44439</v>
      </c>
      <c r="B534" s="2">
        <v>667.28571428571433</v>
      </c>
      <c r="C534" s="29">
        <f t="shared" si="8"/>
        <v>3.1182531163920784</v>
      </c>
    </row>
    <row r="535" spans="1:3">
      <c r="A535" s="1">
        <v>44440</v>
      </c>
      <c r="B535" s="2">
        <v>643.57142857142856</v>
      </c>
      <c r="C535" s="29">
        <f t="shared" si="8"/>
        <v>3.0074353006521757</v>
      </c>
    </row>
    <row r="536" spans="1:3">
      <c r="A536" s="1">
        <v>44441</v>
      </c>
      <c r="B536" s="2">
        <v>621.28571428571433</v>
      </c>
      <c r="C536" s="29">
        <f t="shared" si="8"/>
        <v>2.9032932569447976</v>
      </c>
    </row>
    <row r="537" spans="1:3">
      <c r="A537" s="1">
        <v>44442</v>
      </c>
      <c r="B537" s="2">
        <v>620.57142857142856</v>
      </c>
      <c r="C537" s="29">
        <f t="shared" si="8"/>
        <v>2.8999553709285348</v>
      </c>
    </row>
    <row r="538" spans="1:3">
      <c r="A538" s="1">
        <v>44443</v>
      </c>
      <c r="B538" s="2">
        <v>621.71428571428567</v>
      </c>
      <c r="C538" s="29">
        <f t="shared" si="8"/>
        <v>2.9052959885545544</v>
      </c>
    </row>
    <row r="539" spans="1:3">
      <c r="A539" s="1">
        <v>44444</v>
      </c>
      <c r="B539" s="2">
        <v>617.14285714285711</v>
      </c>
      <c r="C539" s="29">
        <f t="shared" si="8"/>
        <v>2.8839335180504766</v>
      </c>
    </row>
    <row r="540" spans="1:3">
      <c r="A540" s="1">
        <v>44445</v>
      </c>
      <c r="B540" s="2">
        <v>605.14285714285711</v>
      </c>
      <c r="C540" s="29">
        <f t="shared" si="8"/>
        <v>2.8278570329772728</v>
      </c>
    </row>
    <row r="541" spans="1:3">
      <c r="A541" s="1">
        <v>44446</v>
      </c>
      <c r="B541" s="2">
        <v>536.85714285714289</v>
      </c>
      <c r="C541" s="29">
        <f t="shared" si="8"/>
        <v>2.5087551298226138</v>
      </c>
    </row>
    <row r="542" spans="1:3">
      <c r="A542" s="1">
        <v>44447</v>
      </c>
      <c r="B542" s="2">
        <v>467.28571428571428</v>
      </c>
      <c r="C542" s="29">
        <f t="shared" si="8"/>
        <v>2.1836450318386826</v>
      </c>
    </row>
    <row r="543" spans="1:3">
      <c r="A543" s="1">
        <v>44448</v>
      </c>
      <c r="B543" s="2">
        <v>465.71428571428572</v>
      </c>
      <c r="C543" s="29">
        <f t="shared" si="8"/>
        <v>2.1763016826029058</v>
      </c>
    </row>
    <row r="544" spans="1:3">
      <c r="A544" s="1">
        <v>44449</v>
      </c>
      <c r="B544" s="2">
        <v>453.71428571428572</v>
      </c>
      <c r="C544" s="29">
        <f t="shared" si="8"/>
        <v>2.1202251975297024</v>
      </c>
    </row>
    <row r="545" spans="1:3">
      <c r="A545" s="1">
        <v>44450</v>
      </c>
      <c r="B545" s="2">
        <v>456.57142857142856</v>
      </c>
      <c r="C545" s="29">
        <f t="shared" si="8"/>
        <v>2.1335767415947511</v>
      </c>
    </row>
    <row r="546" spans="1:3">
      <c r="A546" s="1">
        <v>44451</v>
      </c>
      <c r="B546" s="2">
        <v>460.42857142857144</v>
      </c>
      <c r="C546" s="29">
        <f t="shared" si="8"/>
        <v>2.1516013260825666</v>
      </c>
    </row>
    <row r="547" spans="1:3">
      <c r="A547" s="1">
        <v>44452</v>
      </c>
      <c r="B547" s="2">
        <v>465.14285714285717</v>
      </c>
      <c r="C547" s="29">
        <f t="shared" si="8"/>
        <v>2.1736313737898962</v>
      </c>
    </row>
    <row r="548" spans="1:3">
      <c r="A548" s="1">
        <v>44453</v>
      </c>
      <c r="B548" s="2">
        <v>518</v>
      </c>
      <c r="C548" s="29">
        <f t="shared" si="8"/>
        <v>2.4206349389932935</v>
      </c>
    </row>
    <row r="549" spans="1:3">
      <c r="A549" s="1">
        <v>44454</v>
      </c>
      <c r="B549" s="2">
        <v>596.57142857142856</v>
      </c>
      <c r="C549" s="29">
        <f t="shared" si="8"/>
        <v>2.7878024007821276</v>
      </c>
    </row>
    <row r="550" spans="1:3">
      <c r="A550" s="1">
        <v>44455</v>
      </c>
      <c r="B550" s="2">
        <v>580.85714285714289</v>
      </c>
      <c r="C550" s="29">
        <f t="shared" si="8"/>
        <v>2.714368908424361</v>
      </c>
    </row>
    <row r="551" spans="1:3">
      <c r="A551" s="1">
        <v>44456</v>
      </c>
      <c r="B551" s="2">
        <v>532.42857142857144</v>
      </c>
      <c r="C551" s="29">
        <f t="shared" si="8"/>
        <v>2.4880602365217888</v>
      </c>
    </row>
    <row r="552" spans="1:3">
      <c r="A552" s="1">
        <v>44457</v>
      </c>
      <c r="B552" s="2">
        <v>564.28571428571433</v>
      </c>
      <c r="C552" s="29">
        <f t="shared" si="8"/>
        <v>2.6369299528470798</v>
      </c>
    </row>
    <row r="553" spans="1:3">
      <c r="A553" s="1">
        <v>44458</v>
      </c>
      <c r="B553" s="2">
        <v>557.28571428571433</v>
      </c>
      <c r="C553" s="29">
        <f t="shared" si="8"/>
        <v>2.6042186698877106</v>
      </c>
    </row>
    <row r="554" spans="1:3">
      <c r="A554" s="1">
        <v>44459</v>
      </c>
      <c r="B554" s="2">
        <v>555.57142857142856</v>
      </c>
      <c r="C554" s="29">
        <f t="shared" si="8"/>
        <v>2.5962077434486814</v>
      </c>
    </row>
    <row r="555" spans="1:3">
      <c r="A555" s="1">
        <v>44460</v>
      </c>
      <c r="B555" s="2">
        <v>520.42857142857144</v>
      </c>
      <c r="C555" s="29">
        <f t="shared" si="8"/>
        <v>2.4319837514485849</v>
      </c>
    </row>
    <row r="556" spans="1:3">
      <c r="A556" s="1">
        <v>44461</v>
      </c>
      <c r="B556" s="2">
        <v>531.28571428571433</v>
      </c>
      <c r="C556" s="29">
        <f t="shared" si="8"/>
        <v>2.4827196188957692</v>
      </c>
    </row>
    <row r="557" spans="1:3">
      <c r="A557" s="1">
        <v>44462</v>
      </c>
      <c r="B557" s="2">
        <v>532</v>
      </c>
      <c r="C557" s="29">
        <f t="shared" si="8"/>
        <v>2.4860575049120315</v>
      </c>
    </row>
    <row r="558" spans="1:3">
      <c r="A558" s="1">
        <v>44463</v>
      </c>
      <c r="B558" s="2">
        <v>584.28571428571433</v>
      </c>
      <c r="C558" s="29">
        <f t="shared" si="8"/>
        <v>2.7303907613024192</v>
      </c>
    </row>
    <row r="559" spans="1:3">
      <c r="A559" s="1">
        <v>44464</v>
      </c>
      <c r="B559" s="2">
        <v>527.42857142857144</v>
      </c>
      <c r="C559" s="29">
        <f t="shared" si="8"/>
        <v>2.4646950344079537</v>
      </c>
    </row>
    <row r="560" spans="1:3">
      <c r="A560" s="1">
        <v>44465</v>
      </c>
      <c r="B560" s="2">
        <v>527.28571428571433</v>
      </c>
      <c r="C560" s="29">
        <f t="shared" si="8"/>
        <v>2.4640274572047014</v>
      </c>
    </row>
    <row r="561" spans="1:3">
      <c r="A561" s="1">
        <v>44466</v>
      </c>
      <c r="B561" s="2">
        <v>528.28571428571433</v>
      </c>
      <c r="C561" s="29">
        <f t="shared" ref="C561:C583" si="9">B561/P$1*1000000</f>
        <v>2.4687004976274687</v>
      </c>
    </row>
    <row r="562" spans="1:3">
      <c r="A562" s="1">
        <v>44467</v>
      </c>
      <c r="B562" s="2">
        <v>572.28571428571433</v>
      </c>
      <c r="C562" s="29">
        <f t="shared" si="9"/>
        <v>2.6743142762292158</v>
      </c>
    </row>
    <row r="563" spans="1:3">
      <c r="A563" s="1">
        <v>44468</v>
      </c>
      <c r="B563" s="2">
        <v>543.71428571428567</v>
      </c>
      <c r="C563" s="29">
        <f t="shared" si="9"/>
        <v>2.5407988355787303</v>
      </c>
    </row>
    <row r="564" spans="1:3">
      <c r="A564" s="1">
        <v>44469</v>
      </c>
      <c r="B564" s="2">
        <v>540.71428571428567</v>
      </c>
      <c r="C564" s="29">
        <f t="shared" si="9"/>
        <v>2.5267797143104289</v>
      </c>
    </row>
    <row r="565" spans="1:3">
      <c r="A565" s="1">
        <v>44470</v>
      </c>
      <c r="B565" s="2">
        <v>-84809</v>
      </c>
      <c r="C565" s="29">
        <f t="shared" si="9"/>
        <v>-396.31588521444451</v>
      </c>
    </row>
    <row r="566" spans="1:3">
      <c r="A566" s="1">
        <v>44471</v>
      </c>
      <c r="B566" s="2">
        <v>-84885.71428571429</v>
      </c>
      <c r="C566" s="29">
        <f t="shared" si="9"/>
        <v>-396.67437417259106</v>
      </c>
    </row>
    <row r="567" spans="1:3">
      <c r="A567" s="1">
        <v>44472</v>
      </c>
      <c r="B567" s="2">
        <v>-84920.428571428565</v>
      </c>
      <c r="C567" s="29">
        <f t="shared" si="9"/>
        <v>-396.83659543298137</v>
      </c>
    </row>
    <row r="568" spans="1:3">
      <c r="A568" s="1">
        <v>44473</v>
      </c>
      <c r="B568" s="2">
        <v>-84950.428571428565</v>
      </c>
      <c r="C568" s="29">
        <f t="shared" si="9"/>
        <v>-396.97678664566433</v>
      </c>
    </row>
    <row r="569" spans="1:3">
      <c r="A569" s="1">
        <v>44474</v>
      </c>
      <c r="B569" s="2">
        <v>-85063.71428571429</v>
      </c>
      <c r="C569" s="29">
        <f t="shared" si="9"/>
        <v>-397.50617536784358</v>
      </c>
    </row>
    <row r="570" spans="1:3">
      <c r="A570" s="1">
        <v>44475</v>
      </c>
      <c r="B570" s="2">
        <v>-85160.28571428571</v>
      </c>
      <c r="C570" s="29">
        <f t="shared" si="9"/>
        <v>-397.95745755724221</v>
      </c>
    </row>
    <row r="571" spans="1:3">
      <c r="A571" s="1">
        <v>44476</v>
      </c>
      <c r="B571" s="2">
        <v>-85249.857142857145</v>
      </c>
      <c r="C571" s="29">
        <f t="shared" si="9"/>
        <v>-398.37602846368151</v>
      </c>
    </row>
    <row r="572" spans="1:3">
      <c r="A572" s="1">
        <v>44477</v>
      </c>
      <c r="B572" s="2">
        <v>0</v>
      </c>
      <c r="C572" s="29">
        <f t="shared" si="9"/>
        <v>0</v>
      </c>
    </row>
    <row r="573" spans="1:3">
      <c r="A573" s="1">
        <v>44478</v>
      </c>
      <c r="B573" s="2">
        <v>0</v>
      </c>
      <c r="C573" s="29">
        <f t="shared" si="9"/>
        <v>0</v>
      </c>
    </row>
    <row r="574" spans="1:3">
      <c r="A574" s="1">
        <v>44479</v>
      </c>
      <c r="B574" s="2">
        <v>0</v>
      </c>
      <c r="C574" s="29">
        <f t="shared" si="9"/>
        <v>0</v>
      </c>
    </row>
    <row r="575" spans="1:3">
      <c r="A575" s="1">
        <v>44480</v>
      </c>
      <c r="B575" s="2">
        <v>0</v>
      </c>
      <c r="C575" s="29">
        <f t="shared" si="9"/>
        <v>0</v>
      </c>
    </row>
    <row r="576" spans="1:3">
      <c r="A576" s="1">
        <v>44481</v>
      </c>
      <c r="B576" s="2">
        <v>0</v>
      </c>
      <c r="C576" s="29">
        <f t="shared" si="9"/>
        <v>0</v>
      </c>
    </row>
    <row r="577" spans="1:3">
      <c r="A577" s="1">
        <v>44482</v>
      </c>
      <c r="B577" s="2">
        <v>0</v>
      </c>
      <c r="C577" s="29">
        <f t="shared" si="9"/>
        <v>0</v>
      </c>
    </row>
    <row r="578" spans="1:3">
      <c r="A578" s="1">
        <v>44483</v>
      </c>
      <c r="B578" s="2">
        <v>0</v>
      </c>
      <c r="C578" s="29">
        <f t="shared" si="9"/>
        <v>0</v>
      </c>
    </row>
    <row r="579" spans="1:3">
      <c r="A579" s="1">
        <v>44484</v>
      </c>
      <c r="B579" s="2">
        <v>0</v>
      </c>
      <c r="C579" s="29">
        <f t="shared" si="9"/>
        <v>0</v>
      </c>
    </row>
    <row r="580" spans="1:3">
      <c r="A580" s="1">
        <v>44485</v>
      </c>
      <c r="B580" s="2">
        <v>0</v>
      </c>
      <c r="C580" s="29">
        <f t="shared" si="9"/>
        <v>0</v>
      </c>
    </row>
    <row r="581" spans="1:3">
      <c r="A581" s="1">
        <v>44486</v>
      </c>
      <c r="B581" s="2">
        <v>0</v>
      </c>
      <c r="C581" s="29">
        <f t="shared" si="9"/>
        <v>0</v>
      </c>
    </row>
    <row r="582" spans="1:3">
      <c r="A582" s="1">
        <v>44487</v>
      </c>
      <c r="B582" s="2">
        <v>0</v>
      </c>
      <c r="C582" s="29">
        <f t="shared" si="9"/>
        <v>0</v>
      </c>
    </row>
    <row r="583" spans="1:3">
      <c r="A583" s="1">
        <v>44488</v>
      </c>
      <c r="B583" s="2">
        <v>0</v>
      </c>
      <c r="C583" s="29">
        <f t="shared" si="9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0"/>
  <sheetViews>
    <sheetView zoomScaleNormal="100" workbookViewId="0">
      <pane ySplit="1" topLeftCell="A2" activePane="bottomLeft" state="frozen"/>
      <selection pane="bottomLeft" activeCell="P2" sqref="P2"/>
    </sheetView>
  </sheetViews>
  <sheetFormatPr defaultColWidth="8.85546875" defaultRowHeight="15"/>
  <cols>
    <col min="1" max="1" width="13.140625" customWidth="1"/>
    <col min="2" max="2" width="0" hidden="1" customWidth="1"/>
    <col min="4" max="10" width="0" hidden="1" customWidth="1"/>
    <col min="12" max="12" width="9.42578125" bestFit="1" customWidth="1"/>
    <col min="13" max="13" width="14.85546875" bestFit="1" customWidth="1"/>
    <col min="16" max="16" width="9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15</v>
      </c>
      <c r="O1" t="s">
        <v>14</v>
      </c>
      <c r="P1">
        <v>19212362</v>
      </c>
    </row>
    <row r="2" spans="1:16">
      <c r="A2" s="1">
        <v>43884</v>
      </c>
      <c r="B2">
        <v>2</v>
      </c>
      <c r="D2">
        <v>2</v>
      </c>
    </row>
    <row r="3" spans="1:16">
      <c r="A3" s="1">
        <v>43885</v>
      </c>
      <c r="B3">
        <v>0</v>
      </c>
      <c r="D3">
        <v>2</v>
      </c>
    </row>
    <row r="4" spans="1:16">
      <c r="A4" s="1">
        <v>43886</v>
      </c>
      <c r="B4">
        <v>0</v>
      </c>
      <c r="D4">
        <v>2</v>
      </c>
    </row>
    <row r="5" spans="1:16">
      <c r="A5" s="1">
        <v>43887</v>
      </c>
      <c r="B5">
        <v>0</v>
      </c>
      <c r="D5">
        <v>2</v>
      </c>
    </row>
    <row r="6" spans="1:16">
      <c r="A6" s="1">
        <v>43888</v>
      </c>
      <c r="B6">
        <v>0</v>
      </c>
      <c r="D6">
        <v>2</v>
      </c>
    </row>
    <row r="7" spans="1:16">
      <c r="A7" s="1">
        <v>43889</v>
      </c>
      <c r="B7">
        <v>0</v>
      </c>
      <c r="D7">
        <v>2</v>
      </c>
      <c r="F7">
        <v>2</v>
      </c>
      <c r="G7">
        <v>0</v>
      </c>
    </row>
    <row r="8" spans="1:16">
      <c r="A8" s="1">
        <v>43890</v>
      </c>
      <c r="B8">
        <v>0</v>
      </c>
      <c r="D8">
        <v>2</v>
      </c>
      <c r="F8">
        <v>2</v>
      </c>
      <c r="G8">
        <v>0</v>
      </c>
    </row>
    <row r="9" spans="1:16">
      <c r="A9" s="1">
        <v>43891</v>
      </c>
      <c r="B9">
        <v>7</v>
      </c>
      <c r="D9">
        <v>9</v>
      </c>
      <c r="F9">
        <v>7</v>
      </c>
      <c r="G9">
        <v>0</v>
      </c>
    </row>
    <row r="10" spans="1:16">
      <c r="A10" s="1">
        <v>43892</v>
      </c>
      <c r="B10">
        <v>0</v>
      </c>
      <c r="D10">
        <v>9</v>
      </c>
      <c r="F10">
        <v>7</v>
      </c>
      <c r="G10">
        <v>0</v>
      </c>
    </row>
    <row r="11" spans="1:16">
      <c r="A11" s="1">
        <v>43893</v>
      </c>
      <c r="B11">
        <v>1</v>
      </c>
      <c r="D11">
        <v>10</v>
      </c>
      <c r="F11">
        <v>8</v>
      </c>
      <c r="G11">
        <v>0</v>
      </c>
    </row>
    <row r="12" spans="1:16">
      <c r="A12" s="1">
        <v>43894</v>
      </c>
      <c r="B12">
        <v>0</v>
      </c>
      <c r="D12">
        <v>10</v>
      </c>
      <c r="F12">
        <v>8</v>
      </c>
      <c r="G12">
        <v>0</v>
      </c>
    </row>
    <row r="13" spans="1:16">
      <c r="A13" s="1">
        <v>43895</v>
      </c>
      <c r="B13">
        <v>3</v>
      </c>
      <c r="D13">
        <v>13</v>
      </c>
      <c r="F13">
        <v>11</v>
      </c>
      <c r="G13">
        <v>0</v>
      </c>
    </row>
    <row r="14" spans="1:16">
      <c r="A14" s="1">
        <v>43896</v>
      </c>
      <c r="B14">
        <v>0</v>
      </c>
      <c r="D14">
        <v>13</v>
      </c>
      <c r="F14">
        <v>11</v>
      </c>
      <c r="G14">
        <v>0</v>
      </c>
      <c r="H14">
        <v>13</v>
      </c>
      <c r="I14">
        <v>0</v>
      </c>
    </row>
    <row r="15" spans="1:16">
      <c r="A15" s="1">
        <v>43897</v>
      </c>
      <c r="B15">
        <v>0</v>
      </c>
      <c r="D15">
        <v>13</v>
      </c>
      <c r="F15">
        <v>11</v>
      </c>
      <c r="G15">
        <v>0</v>
      </c>
      <c r="H15">
        <v>13</v>
      </c>
      <c r="I15">
        <v>0</v>
      </c>
    </row>
    <row r="16" spans="1:16">
      <c r="A16" s="1">
        <v>43898</v>
      </c>
      <c r="B16">
        <v>7</v>
      </c>
      <c r="D16">
        <v>20</v>
      </c>
      <c r="F16">
        <v>11</v>
      </c>
      <c r="G16">
        <v>0</v>
      </c>
      <c r="H16">
        <v>18</v>
      </c>
      <c r="I16">
        <v>0</v>
      </c>
    </row>
    <row r="17" spans="1:13">
      <c r="A17" s="1">
        <v>43899</v>
      </c>
      <c r="B17">
        <v>0</v>
      </c>
      <c r="D17">
        <v>20</v>
      </c>
      <c r="F17">
        <v>11</v>
      </c>
      <c r="G17">
        <v>0</v>
      </c>
      <c r="H17">
        <v>18</v>
      </c>
      <c r="I17">
        <v>0</v>
      </c>
    </row>
    <row r="18" spans="1:13">
      <c r="A18" s="1">
        <v>43900</v>
      </c>
      <c r="B18">
        <v>5</v>
      </c>
      <c r="D18">
        <v>25</v>
      </c>
      <c r="F18">
        <v>15</v>
      </c>
      <c r="G18">
        <v>0</v>
      </c>
      <c r="H18">
        <v>23</v>
      </c>
      <c r="I18">
        <v>0</v>
      </c>
    </row>
    <row r="19" spans="1:13">
      <c r="A19" s="1">
        <v>43901</v>
      </c>
      <c r="B19">
        <v>10</v>
      </c>
      <c r="D19">
        <v>35</v>
      </c>
      <c r="F19">
        <v>25</v>
      </c>
      <c r="G19">
        <v>0</v>
      </c>
      <c r="H19">
        <v>33</v>
      </c>
      <c r="I19">
        <v>0</v>
      </c>
    </row>
    <row r="20" spans="1:13">
      <c r="A20" s="1">
        <v>43902</v>
      </c>
      <c r="B20">
        <v>0</v>
      </c>
      <c r="D20">
        <v>35</v>
      </c>
      <c r="F20">
        <v>22</v>
      </c>
      <c r="G20">
        <v>0</v>
      </c>
      <c r="H20">
        <v>33</v>
      </c>
      <c r="I20">
        <v>0</v>
      </c>
    </row>
    <row r="21" spans="1:13">
      <c r="A21" s="1">
        <v>43903</v>
      </c>
      <c r="B21">
        <v>20</v>
      </c>
      <c r="D21">
        <v>55</v>
      </c>
      <c r="F21">
        <v>42</v>
      </c>
      <c r="G21">
        <v>0</v>
      </c>
      <c r="H21">
        <v>53</v>
      </c>
      <c r="I21">
        <v>0</v>
      </c>
    </row>
    <row r="22" spans="1:13">
      <c r="A22" s="1">
        <v>43904</v>
      </c>
      <c r="B22">
        <v>33</v>
      </c>
      <c r="C22">
        <v>0</v>
      </c>
      <c r="D22">
        <v>88</v>
      </c>
      <c r="F22">
        <v>75</v>
      </c>
      <c r="G22">
        <v>0</v>
      </c>
      <c r="H22">
        <v>86</v>
      </c>
      <c r="I22">
        <v>0</v>
      </c>
    </row>
    <row r="23" spans="1:13">
      <c r="A23" s="1">
        <v>43905</v>
      </c>
      <c r="B23">
        <v>13</v>
      </c>
      <c r="C23">
        <v>0</v>
      </c>
      <c r="D23">
        <v>101</v>
      </c>
      <c r="F23">
        <v>81</v>
      </c>
      <c r="G23">
        <v>0</v>
      </c>
      <c r="H23">
        <v>92</v>
      </c>
      <c r="I23">
        <v>0</v>
      </c>
    </row>
    <row r="24" spans="1:13">
      <c r="A24" s="1">
        <v>43906</v>
      </c>
      <c r="B24">
        <v>81</v>
      </c>
      <c r="C24">
        <v>0</v>
      </c>
      <c r="D24">
        <v>182</v>
      </c>
      <c r="F24">
        <v>162</v>
      </c>
      <c r="G24">
        <v>0</v>
      </c>
      <c r="H24">
        <v>173</v>
      </c>
      <c r="I24">
        <v>0</v>
      </c>
    </row>
    <row r="25" spans="1:13">
      <c r="A25" s="1">
        <v>43907</v>
      </c>
      <c r="B25">
        <v>46</v>
      </c>
      <c r="C25">
        <v>0</v>
      </c>
      <c r="D25">
        <v>228</v>
      </c>
      <c r="F25">
        <v>203</v>
      </c>
      <c r="G25">
        <v>0</v>
      </c>
      <c r="H25">
        <v>218</v>
      </c>
      <c r="I25">
        <v>0</v>
      </c>
    </row>
    <row r="26" spans="1:13">
      <c r="A26" s="1">
        <v>43908</v>
      </c>
      <c r="B26">
        <v>37</v>
      </c>
      <c r="C26">
        <v>0</v>
      </c>
      <c r="D26">
        <v>265</v>
      </c>
      <c r="F26">
        <v>230</v>
      </c>
      <c r="G26">
        <v>0</v>
      </c>
      <c r="H26">
        <v>255</v>
      </c>
      <c r="I26">
        <v>0</v>
      </c>
    </row>
    <row r="27" spans="1:13">
      <c r="A27" s="1">
        <v>43909</v>
      </c>
      <c r="B27">
        <v>0</v>
      </c>
      <c r="C27">
        <v>0</v>
      </c>
      <c r="D27">
        <v>265</v>
      </c>
      <c r="F27">
        <v>230</v>
      </c>
      <c r="G27">
        <v>0</v>
      </c>
      <c r="H27">
        <v>252</v>
      </c>
      <c r="I27">
        <v>0</v>
      </c>
    </row>
    <row r="28" spans="1:13">
      <c r="A28" s="1">
        <v>43910</v>
      </c>
      <c r="B28">
        <v>196</v>
      </c>
      <c r="C28">
        <v>0</v>
      </c>
      <c r="D28">
        <v>461</v>
      </c>
      <c r="F28">
        <v>406</v>
      </c>
      <c r="G28">
        <v>0</v>
      </c>
      <c r="H28">
        <v>448</v>
      </c>
      <c r="I28">
        <v>0</v>
      </c>
    </row>
    <row r="29" spans="1:13">
      <c r="A29" s="1">
        <v>43911</v>
      </c>
      <c r="B29">
        <v>131</v>
      </c>
      <c r="C29">
        <v>0</v>
      </c>
      <c r="D29">
        <v>592</v>
      </c>
      <c r="F29">
        <v>504</v>
      </c>
      <c r="G29">
        <v>0</v>
      </c>
      <c r="H29">
        <v>579</v>
      </c>
      <c r="I29">
        <v>0</v>
      </c>
    </row>
    <row r="30" spans="1:13">
      <c r="A30" s="1">
        <v>43912</v>
      </c>
      <c r="B30">
        <v>95</v>
      </c>
      <c r="C30">
        <v>1</v>
      </c>
      <c r="D30">
        <v>687</v>
      </c>
      <c r="E30">
        <v>1</v>
      </c>
      <c r="F30">
        <v>586</v>
      </c>
      <c r="G30">
        <v>1</v>
      </c>
      <c r="H30">
        <v>667</v>
      </c>
      <c r="I30">
        <v>1</v>
      </c>
      <c r="K30" s="2">
        <f>AVERAGE(C24:C30)</f>
        <v>0.14285714285714285</v>
      </c>
      <c r="L30" s="2">
        <f>K30/P$1*Brasil!P$1</f>
        <v>1.5911886092625451</v>
      </c>
      <c r="M30" s="30">
        <f>K30/P$1*1000000</f>
        <v>7.4356886913302406E-3</v>
      </c>
    </row>
    <row r="31" spans="1:13">
      <c r="A31" s="1">
        <v>43913</v>
      </c>
      <c r="B31">
        <v>114</v>
      </c>
      <c r="C31">
        <v>1</v>
      </c>
      <c r="D31">
        <v>801</v>
      </c>
      <c r="E31">
        <v>2</v>
      </c>
      <c r="F31">
        <v>619</v>
      </c>
      <c r="G31">
        <v>2</v>
      </c>
      <c r="H31">
        <v>781</v>
      </c>
      <c r="I31">
        <v>2</v>
      </c>
      <c r="K31" s="2">
        <f t="shared" ref="K31:K94" si="0">AVERAGE(C25:C31)</f>
        <v>0.2857142857142857</v>
      </c>
      <c r="L31" s="2">
        <f>K31/P$1*Brasil!P$1</f>
        <v>3.1823772185250903</v>
      </c>
      <c r="M31" s="30">
        <f t="shared" ref="M31:M94" si="1">K31/P$1*1000000</f>
        <v>1.4871377382660481E-2</v>
      </c>
    </row>
    <row r="32" spans="1:13">
      <c r="A32" s="1">
        <v>43914</v>
      </c>
      <c r="B32">
        <v>176</v>
      </c>
      <c r="C32">
        <v>0</v>
      </c>
      <c r="D32">
        <v>977</v>
      </c>
      <c r="E32">
        <v>2</v>
      </c>
      <c r="F32">
        <v>749</v>
      </c>
      <c r="G32">
        <v>2</v>
      </c>
      <c r="H32">
        <v>952</v>
      </c>
      <c r="I32">
        <v>2</v>
      </c>
      <c r="K32" s="2">
        <f t="shared" si="0"/>
        <v>0.2857142857142857</v>
      </c>
      <c r="L32" s="2">
        <f>K32/P$1*Brasil!P$1</f>
        <v>3.1823772185250903</v>
      </c>
      <c r="M32" s="30">
        <f t="shared" si="1"/>
        <v>1.4871377382660481E-2</v>
      </c>
    </row>
    <row r="33" spans="1:13">
      <c r="A33" s="1">
        <v>43915</v>
      </c>
      <c r="B33">
        <v>220</v>
      </c>
      <c r="C33">
        <v>1</v>
      </c>
      <c r="D33">
        <v>1197</v>
      </c>
      <c r="E33">
        <v>3</v>
      </c>
      <c r="F33">
        <v>932</v>
      </c>
      <c r="G33">
        <v>3</v>
      </c>
      <c r="H33">
        <v>1162</v>
      </c>
      <c r="I33">
        <v>3</v>
      </c>
      <c r="K33" s="2">
        <f t="shared" si="0"/>
        <v>0.42857142857142855</v>
      </c>
      <c r="L33" s="2">
        <f>K33/P$1*Brasil!P$1</f>
        <v>4.7735658277876354</v>
      </c>
      <c r="M33" s="30">
        <f t="shared" si="1"/>
        <v>2.2307066073990724E-2</v>
      </c>
    </row>
    <row r="34" spans="1:13">
      <c r="A34" s="1">
        <v>43916</v>
      </c>
      <c r="B34">
        <v>164</v>
      </c>
      <c r="C34">
        <v>1</v>
      </c>
      <c r="D34">
        <v>1361</v>
      </c>
      <c r="E34">
        <v>4</v>
      </c>
      <c r="F34">
        <v>1096</v>
      </c>
      <c r="G34">
        <v>4</v>
      </c>
      <c r="H34">
        <v>1326</v>
      </c>
      <c r="I34">
        <v>4</v>
      </c>
      <c r="K34" s="2">
        <f t="shared" si="0"/>
        <v>0.5714285714285714</v>
      </c>
      <c r="L34" s="2">
        <f>K34/P$1*Brasil!P$1</f>
        <v>6.3647544370501805</v>
      </c>
      <c r="M34" s="30">
        <f t="shared" si="1"/>
        <v>2.9742754765320963E-2</v>
      </c>
    </row>
    <row r="35" spans="1:13">
      <c r="A35" s="1">
        <v>43917</v>
      </c>
      <c r="B35">
        <v>304</v>
      </c>
      <c r="C35">
        <v>1</v>
      </c>
      <c r="D35">
        <v>1665</v>
      </c>
      <c r="E35">
        <v>5</v>
      </c>
      <c r="F35">
        <v>1204</v>
      </c>
      <c r="G35">
        <v>5</v>
      </c>
      <c r="H35">
        <v>1610</v>
      </c>
      <c r="I35">
        <v>5</v>
      </c>
      <c r="K35" s="2">
        <f t="shared" si="0"/>
        <v>0.7142857142857143</v>
      </c>
      <c r="L35" s="2">
        <f>K35/P$1*Brasil!P$1</f>
        <v>7.9559430463127265</v>
      </c>
      <c r="M35" s="30">
        <f t="shared" si="1"/>
        <v>3.7178443456651208E-2</v>
      </c>
    </row>
    <row r="36" spans="1:13">
      <c r="A36" s="1">
        <v>43918</v>
      </c>
      <c r="B36">
        <v>350</v>
      </c>
      <c r="C36">
        <v>1</v>
      </c>
      <c r="D36">
        <v>2015</v>
      </c>
      <c r="E36">
        <v>6</v>
      </c>
      <c r="F36">
        <v>1423</v>
      </c>
      <c r="G36">
        <v>6</v>
      </c>
      <c r="H36">
        <v>1927</v>
      </c>
      <c r="I36">
        <v>6</v>
      </c>
      <c r="K36" s="2">
        <f t="shared" si="0"/>
        <v>0.8571428571428571</v>
      </c>
      <c r="L36" s="2">
        <f>K36/P$1*Brasil!P$1</f>
        <v>9.5471316555752708</v>
      </c>
      <c r="M36" s="30">
        <f t="shared" si="1"/>
        <v>4.4614132147981447E-2</v>
      </c>
    </row>
    <row r="37" spans="1:13">
      <c r="A37" s="1">
        <v>43919</v>
      </c>
      <c r="B37">
        <v>230</v>
      </c>
      <c r="C37">
        <v>1</v>
      </c>
      <c r="D37">
        <v>2245</v>
      </c>
      <c r="E37">
        <v>7</v>
      </c>
      <c r="F37">
        <v>1558</v>
      </c>
      <c r="G37">
        <v>6</v>
      </c>
      <c r="H37">
        <v>2144</v>
      </c>
      <c r="I37">
        <v>7</v>
      </c>
      <c r="K37" s="2">
        <f t="shared" si="0"/>
        <v>0.8571428571428571</v>
      </c>
      <c r="L37" s="2">
        <f>K37/P$1*Brasil!P$1</f>
        <v>9.5471316555752708</v>
      </c>
      <c r="M37" s="30">
        <f t="shared" si="1"/>
        <v>4.4614132147981447E-2</v>
      </c>
    </row>
    <row r="38" spans="1:13">
      <c r="A38" s="1">
        <v>43920</v>
      </c>
      <c r="B38">
        <v>310</v>
      </c>
      <c r="C38">
        <v>1</v>
      </c>
      <c r="D38">
        <v>2555</v>
      </c>
      <c r="E38">
        <v>8</v>
      </c>
      <c r="F38">
        <v>1754</v>
      </c>
      <c r="G38">
        <v>6</v>
      </c>
      <c r="H38">
        <v>2373</v>
      </c>
      <c r="I38">
        <v>8</v>
      </c>
      <c r="K38" s="2">
        <f t="shared" si="0"/>
        <v>0.8571428571428571</v>
      </c>
      <c r="L38" s="2">
        <f>K38/P$1*Brasil!P$1</f>
        <v>9.5471316555752708</v>
      </c>
      <c r="M38" s="30">
        <f t="shared" si="1"/>
        <v>4.4614132147981447E-2</v>
      </c>
    </row>
    <row r="39" spans="1:13">
      <c r="A39" s="1">
        <v>43921</v>
      </c>
      <c r="B39">
        <v>289</v>
      </c>
      <c r="C39">
        <v>4</v>
      </c>
      <c r="D39">
        <v>2844</v>
      </c>
      <c r="E39">
        <v>12</v>
      </c>
      <c r="F39">
        <v>1867</v>
      </c>
      <c r="G39">
        <v>10</v>
      </c>
      <c r="H39">
        <v>2616</v>
      </c>
      <c r="I39">
        <v>12</v>
      </c>
      <c r="K39" s="2">
        <f t="shared" si="0"/>
        <v>1.4285714285714286</v>
      </c>
      <c r="L39" s="2">
        <f>K39/P$1*Brasil!P$1</f>
        <v>15.911886092625453</v>
      </c>
      <c r="M39" s="30">
        <f t="shared" si="1"/>
        <v>7.4356886913302417E-2</v>
      </c>
    </row>
    <row r="40" spans="1:13">
      <c r="A40" s="1">
        <v>43922</v>
      </c>
      <c r="B40">
        <v>293</v>
      </c>
      <c r="C40">
        <v>4</v>
      </c>
      <c r="D40">
        <v>3137</v>
      </c>
      <c r="E40">
        <v>16</v>
      </c>
      <c r="F40">
        <v>1940</v>
      </c>
      <c r="G40">
        <v>13</v>
      </c>
      <c r="H40">
        <v>2872</v>
      </c>
      <c r="I40">
        <v>16</v>
      </c>
      <c r="K40" s="2">
        <f t="shared" si="0"/>
        <v>1.8571428571428572</v>
      </c>
      <c r="L40" s="2">
        <f>K40/P$1*Brasil!P$1</f>
        <v>20.68545192041309</v>
      </c>
      <c r="M40" s="30">
        <f t="shared" si="1"/>
        <v>9.6663952987293147E-2</v>
      </c>
    </row>
    <row r="41" spans="1:13">
      <c r="A41" s="1">
        <v>43923</v>
      </c>
      <c r="B41">
        <v>373</v>
      </c>
      <c r="C41">
        <v>2</v>
      </c>
      <c r="D41">
        <v>3510</v>
      </c>
      <c r="E41">
        <v>18</v>
      </c>
      <c r="F41">
        <v>2149</v>
      </c>
      <c r="G41">
        <v>14</v>
      </c>
      <c r="H41">
        <v>3245</v>
      </c>
      <c r="I41">
        <v>18</v>
      </c>
      <c r="K41" s="2">
        <f t="shared" si="0"/>
        <v>2</v>
      </c>
      <c r="L41" s="2">
        <f>K41/P$1*Brasil!P$1</f>
        <v>22.276640529675632</v>
      </c>
      <c r="M41" s="30">
        <f t="shared" si="1"/>
        <v>0.10409964167862337</v>
      </c>
    </row>
    <row r="42" spans="1:13">
      <c r="A42" s="1">
        <v>43924</v>
      </c>
      <c r="B42">
        <v>333</v>
      </c>
      <c r="C42">
        <v>4</v>
      </c>
      <c r="D42">
        <v>3843</v>
      </c>
      <c r="E42">
        <v>22</v>
      </c>
      <c r="F42">
        <v>2178</v>
      </c>
      <c r="G42">
        <v>17</v>
      </c>
      <c r="H42">
        <v>3382</v>
      </c>
      <c r="I42">
        <v>22</v>
      </c>
      <c r="K42" s="2">
        <f t="shared" si="0"/>
        <v>2.4285714285714284</v>
      </c>
      <c r="L42" s="2">
        <f>K42/P$1*Brasil!P$1</f>
        <v>27.050206357463267</v>
      </c>
      <c r="M42" s="30">
        <f t="shared" si="1"/>
        <v>0.12640670775261409</v>
      </c>
    </row>
    <row r="43" spans="1:13">
      <c r="A43" s="1">
        <v>43925</v>
      </c>
      <c r="B43">
        <v>512</v>
      </c>
      <c r="C43">
        <v>5</v>
      </c>
      <c r="D43">
        <v>4355</v>
      </c>
      <c r="E43">
        <v>27</v>
      </c>
      <c r="F43">
        <v>2340</v>
      </c>
      <c r="G43">
        <v>21</v>
      </c>
      <c r="H43">
        <v>3763</v>
      </c>
      <c r="I43">
        <v>27</v>
      </c>
      <c r="K43" s="2">
        <f t="shared" si="0"/>
        <v>3</v>
      </c>
      <c r="L43" s="2">
        <f>K43/P$1*Brasil!P$1</f>
        <v>33.414960794513448</v>
      </c>
      <c r="M43" s="30">
        <f t="shared" si="1"/>
        <v>0.15614946251793507</v>
      </c>
    </row>
    <row r="44" spans="1:13">
      <c r="A44" s="1">
        <v>43926</v>
      </c>
      <c r="B44">
        <v>310</v>
      </c>
      <c r="C44">
        <v>7</v>
      </c>
      <c r="D44">
        <v>4665</v>
      </c>
      <c r="E44">
        <v>34</v>
      </c>
      <c r="F44">
        <v>2420</v>
      </c>
      <c r="G44">
        <v>27</v>
      </c>
      <c r="H44">
        <v>3978</v>
      </c>
      <c r="I44">
        <v>33</v>
      </c>
      <c r="K44" s="2">
        <f t="shared" si="0"/>
        <v>3.8571428571428572</v>
      </c>
      <c r="L44" s="2">
        <f>K44/P$1*Brasil!P$1</f>
        <v>42.962092450088718</v>
      </c>
      <c r="M44" s="30">
        <f t="shared" si="1"/>
        <v>0.20076359466591651</v>
      </c>
    </row>
    <row r="45" spans="1:13">
      <c r="A45" s="1">
        <v>43927</v>
      </c>
      <c r="B45">
        <v>344</v>
      </c>
      <c r="C45">
        <v>3</v>
      </c>
      <c r="D45">
        <v>5009</v>
      </c>
      <c r="E45">
        <v>37</v>
      </c>
      <c r="F45">
        <v>2454</v>
      </c>
      <c r="G45">
        <v>29</v>
      </c>
      <c r="H45">
        <v>4208</v>
      </c>
      <c r="I45">
        <v>35</v>
      </c>
      <c r="K45" s="2">
        <f t="shared" si="0"/>
        <v>4.1428571428571432</v>
      </c>
      <c r="L45" s="2">
        <f>K45/P$1*Brasil!P$1</f>
        <v>46.144469668613816</v>
      </c>
      <c r="M45" s="30">
        <f t="shared" si="1"/>
        <v>0.21563497204857701</v>
      </c>
    </row>
    <row r="46" spans="1:13">
      <c r="A46" s="1">
        <v>43928</v>
      </c>
      <c r="B46">
        <v>301</v>
      </c>
      <c r="C46">
        <v>6</v>
      </c>
      <c r="D46">
        <v>5310</v>
      </c>
      <c r="E46">
        <v>43</v>
      </c>
      <c r="F46">
        <v>2466</v>
      </c>
      <c r="G46">
        <v>31</v>
      </c>
      <c r="H46">
        <v>4333</v>
      </c>
      <c r="I46">
        <v>41</v>
      </c>
      <c r="K46" s="2">
        <f t="shared" si="0"/>
        <v>4.4285714285714288</v>
      </c>
      <c r="L46" s="2">
        <f>K46/P$1*Brasil!P$1</f>
        <v>49.326846887138906</v>
      </c>
      <c r="M46" s="30">
        <f t="shared" si="1"/>
        <v>0.23050634943123752</v>
      </c>
    </row>
    <row r="47" spans="1:13">
      <c r="A47" s="1">
        <v>43929</v>
      </c>
      <c r="B47">
        <v>430</v>
      </c>
      <c r="C47">
        <v>5</v>
      </c>
      <c r="D47">
        <v>5740</v>
      </c>
      <c r="E47">
        <v>48</v>
      </c>
      <c r="F47">
        <v>2603</v>
      </c>
      <c r="G47">
        <v>32</v>
      </c>
      <c r="H47">
        <v>4543</v>
      </c>
      <c r="I47">
        <v>45</v>
      </c>
      <c r="K47" s="2">
        <f t="shared" si="0"/>
        <v>4.5714285714285712</v>
      </c>
      <c r="L47" s="2">
        <f>K47/P$1*Brasil!P$1</f>
        <v>50.918035496401444</v>
      </c>
      <c r="M47" s="30">
        <f t="shared" si="1"/>
        <v>0.2379420381225677</v>
      </c>
    </row>
    <row r="48" spans="1:13">
      <c r="A48" s="1">
        <v>43930</v>
      </c>
      <c r="B48">
        <v>426</v>
      </c>
      <c r="C48">
        <v>9</v>
      </c>
      <c r="D48">
        <v>6166</v>
      </c>
      <c r="E48">
        <v>57</v>
      </c>
      <c r="F48">
        <v>2656</v>
      </c>
      <c r="G48">
        <v>39</v>
      </c>
      <c r="H48">
        <v>4805</v>
      </c>
      <c r="I48">
        <v>53</v>
      </c>
      <c r="K48" s="2">
        <f t="shared" si="0"/>
        <v>5.5714285714285712</v>
      </c>
      <c r="L48" s="2">
        <f>K48/P$1*Brasil!P$1</f>
        <v>62.056355761239253</v>
      </c>
      <c r="M48" s="30">
        <f t="shared" si="1"/>
        <v>0.2899918589618794</v>
      </c>
    </row>
    <row r="49" spans="1:13">
      <c r="A49" s="1">
        <v>43931</v>
      </c>
      <c r="B49">
        <v>529</v>
      </c>
      <c r="C49">
        <v>8</v>
      </c>
      <c r="D49">
        <v>6695</v>
      </c>
      <c r="E49">
        <v>65</v>
      </c>
      <c r="F49">
        <v>2852</v>
      </c>
      <c r="G49">
        <v>43</v>
      </c>
      <c r="H49">
        <v>5030</v>
      </c>
      <c r="I49">
        <v>60</v>
      </c>
      <c r="K49" s="2">
        <f t="shared" si="0"/>
        <v>6.1428571428571432</v>
      </c>
      <c r="L49" s="2">
        <f>K49/P$1*Brasil!P$1</f>
        <v>68.421110198289455</v>
      </c>
      <c r="M49" s="30">
        <f t="shared" si="1"/>
        <v>0.31973461372720041</v>
      </c>
    </row>
    <row r="50" spans="1:13">
      <c r="A50" s="1">
        <v>43932</v>
      </c>
      <c r="B50">
        <v>671</v>
      </c>
      <c r="C50">
        <v>8</v>
      </c>
      <c r="D50">
        <v>7366</v>
      </c>
      <c r="E50">
        <v>73</v>
      </c>
      <c r="F50">
        <v>3011</v>
      </c>
      <c r="G50">
        <v>46</v>
      </c>
      <c r="H50">
        <v>5351</v>
      </c>
      <c r="I50">
        <v>67</v>
      </c>
      <c r="K50" s="2">
        <f t="shared" si="0"/>
        <v>6.5714285714285712</v>
      </c>
      <c r="L50" s="2">
        <f>K50/P$1*Brasil!P$1</f>
        <v>73.194676026077076</v>
      </c>
      <c r="M50" s="30">
        <f t="shared" si="1"/>
        <v>0.34204167980119105</v>
      </c>
    </row>
    <row r="51" spans="1:13">
      <c r="A51" s="1">
        <v>43933</v>
      </c>
      <c r="B51">
        <v>286</v>
      </c>
      <c r="C51">
        <v>7</v>
      </c>
      <c r="D51">
        <v>7652</v>
      </c>
      <c r="E51">
        <v>80</v>
      </c>
      <c r="F51">
        <v>2987</v>
      </c>
      <c r="G51">
        <v>46</v>
      </c>
      <c r="H51">
        <v>5407</v>
      </c>
      <c r="I51">
        <v>73</v>
      </c>
      <c r="K51" s="2">
        <f t="shared" si="0"/>
        <v>6.5714285714285712</v>
      </c>
      <c r="L51" s="2">
        <f>K51/P$1*Brasil!P$1</f>
        <v>73.194676026077076</v>
      </c>
      <c r="M51" s="30">
        <f t="shared" si="1"/>
        <v>0.34204167980119105</v>
      </c>
    </row>
    <row r="52" spans="1:13">
      <c r="A52" s="1">
        <v>43934</v>
      </c>
      <c r="B52">
        <v>312</v>
      </c>
      <c r="C52">
        <v>2</v>
      </c>
      <c r="D52">
        <v>7964</v>
      </c>
      <c r="E52">
        <v>82</v>
      </c>
      <c r="F52">
        <v>2955</v>
      </c>
      <c r="G52">
        <v>45</v>
      </c>
      <c r="H52">
        <v>5409</v>
      </c>
      <c r="I52">
        <v>74</v>
      </c>
      <c r="K52" s="2">
        <f t="shared" si="0"/>
        <v>6.4285714285714288</v>
      </c>
      <c r="L52" s="2">
        <f>K52/P$1*Brasil!P$1</f>
        <v>71.603487416814545</v>
      </c>
      <c r="M52" s="30">
        <f t="shared" si="1"/>
        <v>0.33460599110986089</v>
      </c>
    </row>
    <row r="53" spans="1:13">
      <c r="A53" s="1">
        <v>43935</v>
      </c>
      <c r="B53">
        <v>392</v>
      </c>
      <c r="C53">
        <v>10</v>
      </c>
      <c r="D53">
        <v>8356</v>
      </c>
      <c r="E53">
        <v>92</v>
      </c>
      <c r="F53">
        <v>3046</v>
      </c>
      <c r="G53">
        <v>49</v>
      </c>
      <c r="H53">
        <v>5512</v>
      </c>
      <c r="I53">
        <v>80</v>
      </c>
      <c r="K53" s="2">
        <f t="shared" si="0"/>
        <v>7</v>
      </c>
      <c r="L53" s="2">
        <f>K53/P$1*Brasil!P$1</f>
        <v>77.968241853864711</v>
      </c>
      <c r="M53" s="30">
        <f t="shared" si="1"/>
        <v>0.36434874587518179</v>
      </c>
    </row>
    <row r="54" spans="1:13">
      <c r="A54" s="1">
        <v>43936</v>
      </c>
      <c r="B54">
        <v>356</v>
      </c>
      <c r="C54">
        <v>2</v>
      </c>
      <c r="D54">
        <v>8712</v>
      </c>
      <c r="E54">
        <v>94</v>
      </c>
      <c r="F54">
        <v>2972</v>
      </c>
      <c r="G54">
        <v>46</v>
      </c>
      <c r="H54">
        <v>5575</v>
      </c>
      <c r="I54">
        <v>78</v>
      </c>
      <c r="K54" s="2">
        <f t="shared" si="0"/>
        <v>6.5714285714285712</v>
      </c>
      <c r="L54" s="2">
        <f>K54/P$1*Brasil!P$1</f>
        <v>73.194676026077076</v>
      </c>
      <c r="M54" s="30">
        <f t="shared" si="1"/>
        <v>0.34204167980119105</v>
      </c>
    </row>
    <row r="55" spans="1:13">
      <c r="A55" s="1">
        <v>43937</v>
      </c>
      <c r="B55">
        <v>534</v>
      </c>
      <c r="C55">
        <v>11</v>
      </c>
      <c r="D55">
        <v>9246</v>
      </c>
      <c r="E55">
        <v>105</v>
      </c>
      <c r="F55">
        <v>3080</v>
      </c>
      <c r="G55">
        <v>48</v>
      </c>
      <c r="H55">
        <v>5736</v>
      </c>
      <c r="I55">
        <v>87</v>
      </c>
      <c r="K55" s="2">
        <f t="shared" si="0"/>
        <v>6.8571428571428568</v>
      </c>
      <c r="L55" s="2">
        <f>K55/P$1*Brasil!P$1</f>
        <v>76.377053244602166</v>
      </c>
      <c r="M55" s="30">
        <f t="shared" si="1"/>
        <v>0.35691305718385158</v>
      </c>
    </row>
    <row r="56" spans="1:13">
      <c r="A56" s="1">
        <v>43938</v>
      </c>
      <c r="B56">
        <v>445</v>
      </c>
      <c r="C56">
        <v>11</v>
      </c>
      <c r="D56">
        <v>9691</v>
      </c>
      <c r="E56">
        <v>116</v>
      </c>
      <c r="F56">
        <v>2996</v>
      </c>
      <c r="G56">
        <v>51</v>
      </c>
      <c r="H56">
        <v>5848</v>
      </c>
      <c r="I56">
        <v>94</v>
      </c>
      <c r="K56" s="2">
        <f t="shared" si="0"/>
        <v>7.2857142857142856</v>
      </c>
      <c r="L56" s="2">
        <f>K56/P$1*Brasil!P$1</f>
        <v>81.150619072389802</v>
      </c>
      <c r="M56" s="30">
        <f t="shared" si="1"/>
        <v>0.37922012325784227</v>
      </c>
    </row>
    <row r="57" spans="1:13">
      <c r="A57" s="1">
        <v>43939</v>
      </c>
      <c r="B57">
        <v>907</v>
      </c>
      <c r="C57">
        <v>10</v>
      </c>
      <c r="D57">
        <v>10598</v>
      </c>
      <c r="E57">
        <v>126</v>
      </c>
      <c r="F57">
        <v>3232</v>
      </c>
      <c r="G57">
        <v>53</v>
      </c>
      <c r="H57">
        <v>6243</v>
      </c>
      <c r="I57">
        <v>99</v>
      </c>
      <c r="K57" s="2">
        <f t="shared" si="0"/>
        <v>7.5714285714285712</v>
      </c>
      <c r="L57" s="2">
        <f>K57/P$1*Brasil!P$1</f>
        <v>84.332996290914892</v>
      </c>
      <c r="M57" s="30">
        <f t="shared" si="1"/>
        <v>0.39409150064050275</v>
      </c>
    </row>
    <row r="58" spans="1:13">
      <c r="A58" s="1">
        <v>43940</v>
      </c>
      <c r="B58">
        <v>358</v>
      </c>
      <c r="C58">
        <v>7</v>
      </c>
      <c r="D58">
        <v>10956</v>
      </c>
      <c r="E58">
        <v>133</v>
      </c>
      <c r="F58">
        <v>3304</v>
      </c>
      <c r="G58">
        <v>53</v>
      </c>
      <c r="H58">
        <v>6291</v>
      </c>
      <c r="I58">
        <v>99</v>
      </c>
      <c r="K58" s="2">
        <f t="shared" si="0"/>
        <v>7.5714285714285712</v>
      </c>
      <c r="L58" s="2">
        <f>K58/P$1*Brasil!P$1</f>
        <v>84.332996290914892</v>
      </c>
      <c r="M58" s="30">
        <f t="shared" si="1"/>
        <v>0.39409150064050275</v>
      </c>
    </row>
    <row r="59" spans="1:13">
      <c r="A59" s="1">
        <v>43941</v>
      </c>
      <c r="B59">
        <v>419</v>
      </c>
      <c r="C59">
        <v>6</v>
      </c>
      <c r="D59">
        <v>11375</v>
      </c>
      <c r="E59">
        <v>139</v>
      </c>
      <c r="F59">
        <v>3411</v>
      </c>
      <c r="G59">
        <v>57</v>
      </c>
      <c r="H59">
        <v>6366</v>
      </c>
      <c r="I59">
        <v>102</v>
      </c>
      <c r="K59" s="2">
        <f t="shared" si="0"/>
        <v>8.1428571428571423</v>
      </c>
      <c r="L59" s="2">
        <f>K59/P$1*Brasil!P$1</f>
        <v>90.697750727965072</v>
      </c>
      <c r="M59" s="30">
        <f t="shared" si="1"/>
        <v>0.42383425540582376</v>
      </c>
    </row>
    <row r="60" spans="1:13">
      <c r="A60" s="1">
        <v>43942</v>
      </c>
      <c r="B60">
        <v>325</v>
      </c>
      <c r="C60">
        <v>8</v>
      </c>
      <c r="D60">
        <v>11700</v>
      </c>
      <c r="E60">
        <v>147</v>
      </c>
      <c r="F60">
        <v>3344</v>
      </c>
      <c r="G60">
        <v>55</v>
      </c>
      <c r="H60">
        <v>6390</v>
      </c>
      <c r="I60">
        <v>104</v>
      </c>
      <c r="K60" s="2">
        <f t="shared" si="0"/>
        <v>7.8571428571428568</v>
      </c>
      <c r="L60" s="2">
        <f>K60/P$1*Brasil!P$1</f>
        <v>87.515373509439982</v>
      </c>
      <c r="M60" s="30">
        <f t="shared" si="1"/>
        <v>0.40896287802316328</v>
      </c>
    </row>
    <row r="61" spans="1:13">
      <c r="A61" s="1">
        <v>43943</v>
      </c>
      <c r="B61">
        <v>464</v>
      </c>
      <c r="C61">
        <v>13</v>
      </c>
      <c r="D61">
        <v>12164</v>
      </c>
      <c r="E61">
        <v>160</v>
      </c>
      <c r="F61">
        <v>3452</v>
      </c>
      <c r="G61">
        <v>66</v>
      </c>
      <c r="H61">
        <v>6424</v>
      </c>
      <c r="I61">
        <v>112</v>
      </c>
      <c r="K61" s="2">
        <f t="shared" si="0"/>
        <v>9.4285714285714288</v>
      </c>
      <c r="L61" s="2">
        <f>K61/P$1*Brasil!P$1</f>
        <v>105.01844821132799</v>
      </c>
      <c r="M61" s="30">
        <f t="shared" si="1"/>
        <v>0.49075545362779593</v>
      </c>
    </row>
    <row r="62" spans="1:13">
      <c r="A62" s="1">
        <v>43944</v>
      </c>
      <c r="B62">
        <v>516</v>
      </c>
      <c r="C62">
        <v>8</v>
      </c>
      <c r="D62">
        <v>12680</v>
      </c>
      <c r="E62">
        <v>168</v>
      </c>
      <c r="F62">
        <v>3434</v>
      </c>
      <c r="G62">
        <v>63</v>
      </c>
      <c r="H62">
        <v>6514</v>
      </c>
      <c r="I62">
        <v>111</v>
      </c>
      <c r="K62" s="2">
        <f t="shared" si="0"/>
        <v>9</v>
      </c>
      <c r="L62" s="2">
        <f>K62/P$1*Brasil!P$1</f>
        <v>100.24488238354034</v>
      </c>
      <c r="M62" s="30">
        <f t="shared" si="1"/>
        <v>0.46844838755380519</v>
      </c>
    </row>
    <row r="63" spans="1:13">
      <c r="A63" s="1">
        <v>43945</v>
      </c>
      <c r="B63">
        <v>494</v>
      </c>
      <c r="C63">
        <v>6</v>
      </c>
      <c r="D63">
        <v>13174</v>
      </c>
      <c r="E63">
        <v>174</v>
      </c>
      <c r="F63">
        <v>3483</v>
      </c>
      <c r="G63">
        <v>58</v>
      </c>
      <c r="H63">
        <v>6479</v>
      </c>
      <c r="I63">
        <v>109</v>
      </c>
      <c r="K63" s="2">
        <f t="shared" si="0"/>
        <v>8.2857142857142865</v>
      </c>
      <c r="L63" s="2">
        <f>K63/P$1*Brasil!P$1</f>
        <v>92.288939337227632</v>
      </c>
      <c r="M63" s="30">
        <f t="shared" si="1"/>
        <v>0.43126994409715402</v>
      </c>
    </row>
    <row r="64" spans="1:13">
      <c r="A64" s="1">
        <v>43946</v>
      </c>
      <c r="B64">
        <v>1363</v>
      </c>
      <c r="C64">
        <v>7</v>
      </c>
      <c r="D64">
        <v>14537</v>
      </c>
      <c r="E64">
        <v>181</v>
      </c>
      <c r="F64">
        <v>3939</v>
      </c>
      <c r="G64">
        <v>55</v>
      </c>
      <c r="H64">
        <v>7171</v>
      </c>
      <c r="I64">
        <v>108</v>
      </c>
      <c r="K64" s="2">
        <f t="shared" si="0"/>
        <v>7.8571428571428568</v>
      </c>
      <c r="L64" s="2">
        <f>K64/P$1*Brasil!P$1</f>
        <v>87.515373509439982</v>
      </c>
      <c r="M64" s="30">
        <f t="shared" si="1"/>
        <v>0.40896287802316328</v>
      </c>
    </row>
    <row r="65" spans="1:13">
      <c r="A65" s="1">
        <v>43947</v>
      </c>
      <c r="B65">
        <v>473</v>
      </c>
      <c r="C65">
        <v>8</v>
      </c>
      <c r="D65">
        <v>15010</v>
      </c>
      <c r="E65">
        <v>189</v>
      </c>
      <c r="F65">
        <v>4054</v>
      </c>
      <c r="G65">
        <v>56</v>
      </c>
      <c r="H65">
        <v>7358</v>
      </c>
      <c r="I65">
        <v>109</v>
      </c>
      <c r="K65" s="2">
        <f t="shared" si="0"/>
        <v>8</v>
      </c>
      <c r="L65" s="2">
        <f>K65/P$1*Brasil!P$1</f>
        <v>89.106562118702527</v>
      </c>
      <c r="M65" s="30">
        <f t="shared" si="1"/>
        <v>0.41639856671449349</v>
      </c>
    </row>
    <row r="66" spans="1:13">
      <c r="A66" s="1">
        <v>43948</v>
      </c>
      <c r="B66">
        <v>482</v>
      </c>
      <c r="C66">
        <v>9</v>
      </c>
      <c r="D66">
        <v>15492</v>
      </c>
      <c r="E66">
        <v>198</v>
      </c>
      <c r="F66">
        <v>4117</v>
      </c>
      <c r="G66">
        <v>59</v>
      </c>
      <c r="H66">
        <v>7528</v>
      </c>
      <c r="I66">
        <v>116</v>
      </c>
      <c r="K66" s="2">
        <f t="shared" si="0"/>
        <v>8.4285714285714288</v>
      </c>
      <c r="L66" s="2">
        <f>K66/P$1*Brasil!P$1</f>
        <v>93.880127946490177</v>
      </c>
      <c r="M66" s="30">
        <f t="shared" si="1"/>
        <v>0.43870563278848423</v>
      </c>
    </row>
    <row r="67" spans="1:13">
      <c r="A67" s="1">
        <v>43949</v>
      </c>
      <c r="B67">
        <v>552</v>
      </c>
      <c r="C67">
        <v>9</v>
      </c>
      <c r="D67">
        <v>16044</v>
      </c>
      <c r="E67">
        <v>207</v>
      </c>
      <c r="F67">
        <v>4344</v>
      </c>
      <c r="G67">
        <v>60</v>
      </c>
      <c r="H67">
        <v>7688</v>
      </c>
      <c r="I67">
        <v>115</v>
      </c>
      <c r="K67" s="2">
        <f t="shared" si="0"/>
        <v>8.5714285714285712</v>
      </c>
      <c r="L67" s="2">
        <f>K67/P$1*Brasil!P$1</f>
        <v>95.471316555752708</v>
      </c>
      <c r="M67" s="30">
        <f t="shared" si="1"/>
        <v>0.4461413214798145</v>
      </c>
    </row>
    <row r="68" spans="1:13">
      <c r="A68" s="1">
        <v>43950</v>
      </c>
      <c r="B68">
        <v>520</v>
      </c>
      <c r="C68">
        <v>9</v>
      </c>
      <c r="D68">
        <v>16564</v>
      </c>
      <c r="E68">
        <v>216</v>
      </c>
      <c r="F68">
        <v>4400</v>
      </c>
      <c r="G68">
        <v>56</v>
      </c>
      <c r="H68">
        <v>7852</v>
      </c>
      <c r="I68">
        <v>122</v>
      </c>
      <c r="K68" s="2">
        <f t="shared" si="0"/>
        <v>8</v>
      </c>
      <c r="L68" s="2">
        <f>K68/P$1*Brasil!P$1</f>
        <v>89.106562118702527</v>
      </c>
      <c r="M68" s="30">
        <f t="shared" si="1"/>
        <v>0.41639856671449349</v>
      </c>
    </row>
    <row r="69" spans="1:13">
      <c r="A69" s="1">
        <v>43951</v>
      </c>
      <c r="B69">
        <v>1138</v>
      </c>
      <c r="C69">
        <v>11</v>
      </c>
      <c r="D69">
        <v>17702</v>
      </c>
      <c r="E69">
        <v>227</v>
      </c>
      <c r="F69">
        <v>5022</v>
      </c>
      <c r="G69">
        <v>59</v>
      </c>
      <c r="H69">
        <v>8456</v>
      </c>
      <c r="I69">
        <v>122</v>
      </c>
      <c r="K69" s="2">
        <f t="shared" si="0"/>
        <v>8.4285714285714288</v>
      </c>
      <c r="L69" s="2">
        <f>K69/P$1*Brasil!P$1</f>
        <v>93.880127946490177</v>
      </c>
      <c r="M69" s="30">
        <f t="shared" si="1"/>
        <v>0.43870563278848423</v>
      </c>
    </row>
    <row r="70" spans="1:13">
      <c r="A70" s="1">
        <v>43952</v>
      </c>
      <c r="B70">
        <v>985</v>
      </c>
      <c r="C70">
        <v>7</v>
      </c>
      <c r="D70">
        <v>18687</v>
      </c>
      <c r="E70">
        <v>234</v>
      </c>
      <c r="F70">
        <v>5513</v>
      </c>
      <c r="G70">
        <v>60</v>
      </c>
      <c r="H70">
        <v>8996</v>
      </c>
      <c r="I70">
        <v>118</v>
      </c>
      <c r="K70" s="2">
        <f t="shared" si="0"/>
        <v>8.5714285714285712</v>
      </c>
      <c r="L70" s="2">
        <f>K70/P$1*Brasil!P$1</f>
        <v>95.471316555752708</v>
      </c>
      <c r="M70" s="30">
        <f t="shared" si="1"/>
        <v>0.4461413214798145</v>
      </c>
    </row>
    <row r="71" spans="1:13">
      <c r="A71" s="1">
        <v>43953</v>
      </c>
      <c r="B71">
        <v>2526</v>
      </c>
      <c r="C71">
        <v>13</v>
      </c>
      <c r="D71">
        <v>21213</v>
      </c>
      <c r="E71">
        <v>247</v>
      </c>
      <c r="F71">
        <v>6676</v>
      </c>
      <c r="G71">
        <v>66</v>
      </c>
      <c r="H71">
        <v>10615</v>
      </c>
      <c r="I71">
        <v>121</v>
      </c>
      <c r="K71" s="2">
        <f t="shared" si="0"/>
        <v>9.4285714285714288</v>
      </c>
      <c r="L71" s="2">
        <f>K71/P$1*Brasil!P$1</f>
        <v>105.01844821132799</v>
      </c>
      <c r="M71" s="30">
        <f t="shared" si="1"/>
        <v>0.49075545362779593</v>
      </c>
    </row>
    <row r="72" spans="1:13">
      <c r="A72" s="1">
        <v>43954</v>
      </c>
      <c r="B72">
        <v>1228</v>
      </c>
      <c r="C72">
        <v>13</v>
      </c>
      <c r="D72">
        <v>22441</v>
      </c>
      <c r="E72">
        <v>260</v>
      </c>
      <c r="F72">
        <v>7431</v>
      </c>
      <c r="G72">
        <v>71</v>
      </c>
      <c r="H72">
        <v>11485</v>
      </c>
      <c r="I72">
        <v>127</v>
      </c>
      <c r="K72" s="2">
        <f t="shared" si="0"/>
        <v>10.142857142857142</v>
      </c>
      <c r="L72" s="2">
        <f>K72/P$1*Brasil!P$1</f>
        <v>112.97439125764069</v>
      </c>
      <c r="M72" s="30">
        <f t="shared" si="1"/>
        <v>0.52793389708444705</v>
      </c>
    </row>
    <row r="73" spans="1:13">
      <c r="A73" s="1">
        <v>43955</v>
      </c>
      <c r="B73">
        <v>980</v>
      </c>
      <c r="C73">
        <v>10</v>
      </c>
      <c r="D73">
        <v>23421</v>
      </c>
      <c r="E73">
        <v>270</v>
      </c>
      <c r="F73">
        <v>7929</v>
      </c>
      <c r="G73">
        <v>72</v>
      </c>
      <c r="H73">
        <v>12046</v>
      </c>
      <c r="I73">
        <v>131</v>
      </c>
      <c r="K73" s="2">
        <f t="shared" si="0"/>
        <v>10.285714285714286</v>
      </c>
      <c r="L73" s="2">
        <f>K73/P$1*Brasil!P$1</f>
        <v>114.56557986690328</v>
      </c>
      <c r="M73" s="30">
        <f t="shared" si="1"/>
        <v>0.53536958577577742</v>
      </c>
    </row>
    <row r="74" spans="1:13">
      <c r="A74" s="1">
        <v>43956</v>
      </c>
      <c r="B74">
        <v>1373</v>
      </c>
      <c r="C74">
        <v>5</v>
      </c>
      <c r="D74">
        <v>24794</v>
      </c>
      <c r="E74">
        <v>275</v>
      </c>
      <c r="F74">
        <v>8750</v>
      </c>
      <c r="G74">
        <v>68</v>
      </c>
      <c r="H74">
        <v>13094</v>
      </c>
      <c r="I74">
        <v>128</v>
      </c>
      <c r="K74" s="2">
        <f t="shared" si="0"/>
        <v>9.7142857142857135</v>
      </c>
      <c r="L74" s="2">
        <f>K74/P$1*Brasil!P$1</f>
        <v>108.20082542985307</v>
      </c>
      <c r="M74" s="30">
        <f t="shared" si="1"/>
        <v>0.50562683101045636</v>
      </c>
    </row>
    <row r="75" spans="1:13">
      <c r="A75" s="1">
        <v>43957</v>
      </c>
      <c r="B75">
        <v>1032</v>
      </c>
      <c r="C75">
        <v>6</v>
      </c>
      <c r="D75">
        <v>25826</v>
      </c>
      <c r="E75">
        <v>281</v>
      </c>
      <c r="F75">
        <v>9262</v>
      </c>
      <c r="G75">
        <v>65</v>
      </c>
      <c r="H75">
        <v>13662</v>
      </c>
      <c r="I75">
        <v>121</v>
      </c>
      <c r="K75" s="2">
        <f t="shared" si="0"/>
        <v>9.2857142857142865</v>
      </c>
      <c r="L75" s="2">
        <f>K75/P$1*Brasil!P$1</f>
        <v>103.42725960206546</v>
      </c>
      <c r="M75" s="30">
        <f t="shared" si="1"/>
        <v>0.48331976493646578</v>
      </c>
    </row>
    <row r="76" spans="1:13">
      <c r="A76" s="1">
        <v>43958</v>
      </c>
      <c r="B76">
        <v>1533</v>
      </c>
      <c r="C76">
        <v>4</v>
      </c>
      <c r="D76">
        <v>27359</v>
      </c>
      <c r="E76">
        <v>285</v>
      </c>
      <c r="F76">
        <v>9657</v>
      </c>
      <c r="G76">
        <v>58</v>
      </c>
      <c r="H76">
        <v>14679</v>
      </c>
      <c r="I76">
        <v>117</v>
      </c>
      <c r="K76" s="2">
        <f t="shared" si="0"/>
        <v>8.2857142857142865</v>
      </c>
      <c r="L76" s="2">
        <f>K76/P$1*Brasil!P$1</f>
        <v>92.288939337227632</v>
      </c>
      <c r="M76" s="30">
        <f t="shared" si="1"/>
        <v>0.43126994409715402</v>
      </c>
    </row>
    <row r="77" spans="1:13">
      <c r="A77" s="1">
        <v>43959</v>
      </c>
      <c r="B77">
        <v>1391</v>
      </c>
      <c r="C77">
        <v>9</v>
      </c>
      <c r="D77">
        <v>28750</v>
      </c>
      <c r="E77">
        <v>294</v>
      </c>
      <c r="F77">
        <v>10063</v>
      </c>
      <c r="G77">
        <v>60</v>
      </c>
      <c r="H77">
        <v>15576</v>
      </c>
      <c r="I77">
        <v>120</v>
      </c>
      <c r="K77" s="2">
        <f t="shared" si="0"/>
        <v>8.5714285714285712</v>
      </c>
      <c r="L77" s="2">
        <f>K77/P$1*Brasil!P$1</f>
        <v>95.471316555752708</v>
      </c>
      <c r="M77" s="30">
        <f t="shared" si="1"/>
        <v>0.4461413214798145</v>
      </c>
    </row>
    <row r="78" spans="1:13">
      <c r="A78" s="1">
        <v>43960</v>
      </c>
      <c r="B78">
        <v>3458</v>
      </c>
      <c r="C78">
        <v>10</v>
      </c>
      <c r="D78">
        <v>32208</v>
      </c>
      <c r="E78">
        <v>304</v>
      </c>
      <c r="F78">
        <v>10995</v>
      </c>
      <c r="G78">
        <v>57</v>
      </c>
      <c r="H78">
        <v>17671</v>
      </c>
      <c r="I78">
        <v>123</v>
      </c>
      <c r="K78" s="2">
        <f t="shared" si="0"/>
        <v>8.1428571428571423</v>
      </c>
      <c r="L78" s="2">
        <f>K78/P$1*Brasil!P$1</f>
        <v>90.697750727965072</v>
      </c>
      <c r="M78" s="30">
        <f t="shared" si="1"/>
        <v>0.42383425540582376</v>
      </c>
    </row>
    <row r="79" spans="1:13">
      <c r="A79" s="1">
        <v>43961</v>
      </c>
      <c r="B79">
        <v>1647</v>
      </c>
      <c r="C79">
        <v>8</v>
      </c>
      <c r="D79">
        <v>33855</v>
      </c>
      <c r="E79">
        <v>312</v>
      </c>
      <c r="F79">
        <v>11414</v>
      </c>
      <c r="G79">
        <v>52</v>
      </c>
      <c r="H79">
        <v>18845</v>
      </c>
      <c r="I79">
        <v>123</v>
      </c>
      <c r="K79" s="2">
        <f t="shared" si="0"/>
        <v>7.4285714285714288</v>
      </c>
      <c r="L79" s="2">
        <f>K79/P$1*Brasil!P$1</f>
        <v>82.741807681652361</v>
      </c>
      <c r="M79" s="30">
        <f t="shared" si="1"/>
        <v>0.38665581194917259</v>
      </c>
    </row>
    <row r="80" spans="1:13">
      <c r="A80" s="1">
        <v>43962</v>
      </c>
      <c r="B80">
        <v>1197</v>
      </c>
      <c r="C80">
        <v>11</v>
      </c>
      <c r="D80">
        <v>35052</v>
      </c>
      <c r="E80">
        <v>323</v>
      </c>
      <c r="F80">
        <v>11631</v>
      </c>
      <c r="G80">
        <v>53</v>
      </c>
      <c r="H80">
        <v>19560</v>
      </c>
      <c r="I80">
        <v>125</v>
      </c>
      <c r="K80" s="2">
        <f t="shared" si="0"/>
        <v>7.5714285714285712</v>
      </c>
      <c r="L80" s="2">
        <f>K80/P$1*Brasil!P$1</f>
        <v>84.332996290914892</v>
      </c>
      <c r="M80" s="30">
        <f t="shared" si="1"/>
        <v>0.39409150064050275</v>
      </c>
    </row>
    <row r="81" spans="1:13">
      <c r="A81" s="1">
        <v>43963</v>
      </c>
      <c r="B81">
        <v>1658</v>
      </c>
      <c r="C81">
        <v>12</v>
      </c>
      <c r="D81">
        <v>36710</v>
      </c>
      <c r="E81">
        <v>335</v>
      </c>
      <c r="F81">
        <v>11916</v>
      </c>
      <c r="G81">
        <v>60</v>
      </c>
      <c r="H81">
        <v>20666</v>
      </c>
      <c r="I81">
        <v>128</v>
      </c>
      <c r="K81" s="2">
        <f t="shared" si="0"/>
        <v>8.5714285714285712</v>
      </c>
      <c r="L81" s="2">
        <f>K81/P$1*Brasil!P$1</f>
        <v>95.471316555752708</v>
      </c>
      <c r="M81" s="30">
        <f t="shared" si="1"/>
        <v>0.4461413214798145</v>
      </c>
    </row>
    <row r="82" spans="1:13">
      <c r="A82" s="1">
        <v>43964</v>
      </c>
      <c r="B82">
        <v>2660</v>
      </c>
      <c r="C82">
        <v>11</v>
      </c>
      <c r="D82">
        <v>39370</v>
      </c>
      <c r="E82">
        <v>346</v>
      </c>
      <c r="F82">
        <v>13544</v>
      </c>
      <c r="G82">
        <v>65</v>
      </c>
      <c r="H82">
        <v>22806</v>
      </c>
      <c r="I82">
        <v>130</v>
      </c>
      <c r="K82" s="2">
        <f t="shared" si="0"/>
        <v>9.2857142857142865</v>
      </c>
      <c r="L82" s="2">
        <f>K82/P$1*Brasil!P$1</f>
        <v>103.42725960206546</v>
      </c>
      <c r="M82" s="30">
        <f t="shared" si="1"/>
        <v>0.48331976493646578</v>
      </c>
    </row>
    <row r="83" spans="1:13">
      <c r="A83" s="1">
        <v>43965</v>
      </c>
      <c r="B83">
        <v>2659</v>
      </c>
      <c r="C83">
        <v>22</v>
      </c>
      <c r="D83">
        <v>42029</v>
      </c>
      <c r="E83">
        <v>368</v>
      </c>
      <c r="F83">
        <v>14670</v>
      </c>
      <c r="G83">
        <v>83</v>
      </c>
      <c r="H83">
        <v>24327</v>
      </c>
      <c r="I83">
        <v>141</v>
      </c>
      <c r="K83" s="2">
        <f t="shared" si="0"/>
        <v>11.857142857142858</v>
      </c>
      <c r="L83" s="2">
        <f>K83/P$1*Brasil!P$1</f>
        <v>132.06865456879126</v>
      </c>
      <c r="M83" s="30">
        <f t="shared" si="1"/>
        <v>0.61716216138041002</v>
      </c>
    </row>
    <row r="84" spans="1:13">
      <c r="A84" s="1">
        <v>43966</v>
      </c>
      <c r="B84">
        <v>2502</v>
      </c>
      <c r="C84">
        <v>26</v>
      </c>
      <c r="D84">
        <v>44531</v>
      </c>
      <c r="E84">
        <v>394</v>
      </c>
      <c r="F84">
        <v>15781</v>
      </c>
      <c r="G84">
        <v>100</v>
      </c>
      <c r="H84">
        <v>25844</v>
      </c>
      <c r="I84">
        <v>160</v>
      </c>
      <c r="K84" s="2">
        <f t="shared" si="0"/>
        <v>14.285714285714286</v>
      </c>
      <c r="L84" s="2">
        <f>K84/P$1*Brasil!P$1</f>
        <v>159.11886092625454</v>
      </c>
      <c r="M84" s="30">
        <f t="shared" si="1"/>
        <v>0.74356886913302422</v>
      </c>
    </row>
    <row r="85" spans="1:13">
      <c r="A85" s="1">
        <v>43967</v>
      </c>
      <c r="B85">
        <v>5485</v>
      </c>
      <c r="C85">
        <v>27</v>
      </c>
      <c r="D85">
        <v>50016</v>
      </c>
      <c r="E85">
        <v>421</v>
      </c>
      <c r="F85">
        <v>17808</v>
      </c>
      <c r="G85">
        <v>117</v>
      </c>
      <c r="H85">
        <v>28803</v>
      </c>
      <c r="I85">
        <v>174</v>
      </c>
      <c r="K85" s="2">
        <f t="shared" si="0"/>
        <v>16.714285714285715</v>
      </c>
      <c r="L85" s="2">
        <f>K85/P$1*Brasil!P$1</f>
        <v>186.16906728371782</v>
      </c>
      <c r="M85" s="30">
        <f t="shared" si="1"/>
        <v>0.86997557688563831</v>
      </c>
    </row>
    <row r="86" spans="1:13">
      <c r="A86" s="1">
        <v>43968</v>
      </c>
      <c r="B86">
        <v>2353</v>
      </c>
      <c r="C86">
        <v>29</v>
      </c>
      <c r="D86">
        <v>52369</v>
      </c>
      <c r="E86">
        <v>450</v>
      </c>
      <c r="F86">
        <v>18514</v>
      </c>
      <c r="G86">
        <v>138</v>
      </c>
      <c r="H86">
        <v>29928</v>
      </c>
      <c r="I86">
        <v>190</v>
      </c>
      <c r="K86" s="2">
        <f t="shared" si="0"/>
        <v>19.714285714285715</v>
      </c>
      <c r="L86" s="2">
        <f>K86/P$1*Brasil!P$1</f>
        <v>219.58402807823126</v>
      </c>
      <c r="M86" s="30">
        <f t="shared" si="1"/>
        <v>1.0261250394035735</v>
      </c>
    </row>
    <row r="87" spans="1:13">
      <c r="A87" s="1">
        <v>43969</v>
      </c>
      <c r="B87">
        <v>2278</v>
      </c>
      <c r="C87">
        <v>28</v>
      </c>
      <c r="D87">
        <v>54647</v>
      </c>
      <c r="E87">
        <v>478</v>
      </c>
      <c r="F87">
        <v>19595</v>
      </c>
      <c r="G87">
        <v>155</v>
      </c>
      <c r="H87">
        <v>31226</v>
      </c>
      <c r="I87">
        <v>208</v>
      </c>
      <c r="K87" s="2">
        <f t="shared" si="0"/>
        <v>22.142857142857142</v>
      </c>
      <c r="L87" s="2">
        <f>K87/P$1*Brasil!P$1</f>
        <v>246.63423443569451</v>
      </c>
      <c r="M87" s="30">
        <f t="shared" si="1"/>
        <v>1.1525317471561873</v>
      </c>
    </row>
    <row r="88" spans="1:13">
      <c r="A88" s="1">
        <v>43970</v>
      </c>
      <c r="B88">
        <v>3520</v>
      </c>
      <c r="C88">
        <v>31</v>
      </c>
      <c r="D88">
        <v>58167</v>
      </c>
      <c r="E88">
        <v>509</v>
      </c>
      <c r="F88">
        <v>21457</v>
      </c>
      <c r="G88">
        <v>174</v>
      </c>
      <c r="H88">
        <v>33373</v>
      </c>
      <c r="I88">
        <v>234</v>
      </c>
      <c r="K88" s="2">
        <f t="shared" si="0"/>
        <v>24.857142857142858</v>
      </c>
      <c r="L88" s="2">
        <f>K88/P$1*Brasil!P$1</f>
        <v>276.86681801168288</v>
      </c>
      <c r="M88" s="30">
        <f t="shared" si="1"/>
        <v>1.293809832291462</v>
      </c>
    </row>
    <row r="89" spans="1:13">
      <c r="A89" s="1">
        <v>43971</v>
      </c>
      <c r="B89">
        <v>4038</v>
      </c>
      <c r="C89">
        <v>35</v>
      </c>
      <c r="D89">
        <v>62205</v>
      </c>
      <c r="E89">
        <v>544</v>
      </c>
      <c r="F89">
        <v>22835</v>
      </c>
      <c r="G89">
        <v>198</v>
      </c>
      <c r="H89">
        <v>36379</v>
      </c>
      <c r="I89">
        <v>263</v>
      </c>
      <c r="K89" s="2">
        <f t="shared" si="0"/>
        <v>28.285714285714285</v>
      </c>
      <c r="L89" s="2">
        <f>K89/P$1*Brasil!P$1</f>
        <v>315.05534463398391</v>
      </c>
      <c r="M89" s="30">
        <f t="shared" si="1"/>
        <v>1.4722663608833877</v>
      </c>
    </row>
    <row r="90" spans="1:13">
      <c r="A90" s="1">
        <v>43972</v>
      </c>
      <c r="B90">
        <v>3964</v>
      </c>
      <c r="C90">
        <v>45</v>
      </c>
      <c r="D90">
        <v>66169</v>
      </c>
      <c r="E90">
        <v>589</v>
      </c>
      <c r="F90">
        <v>24140</v>
      </c>
      <c r="G90">
        <v>221</v>
      </c>
      <c r="H90">
        <v>38810</v>
      </c>
      <c r="I90">
        <v>304</v>
      </c>
      <c r="K90" s="2">
        <f t="shared" si="0"/>
        <v>31.571428571428573</v>
      </c>
      <c r="L90" s="2">
        <f>K90/P$1*Brasil!P$1</f>
        <v>351.65268264702252</v>
      </c>
      <c r="M90" s="30">
        <f t="shared" si="1"/>
        <v>1.6432872007839834</v>
      </c>
    </row>
    <row r="91" spans="1:13">
      <c r="A91" s="1">
        <v>43973</v>
      </c>
      <c r="B91">
        <v>4276</v>
      </c>
      <c r="C91">
        <v>41</v>
      </c>
      <c r="D91">
        <v>70445</v>
      </c>
      <c r="E91">
        <v>630</v>
      </c>
      <c r="F91">
        <v>25914</v>
      </c>
      <c r="G91">
        <v>236</v>
      </c>
      <c r="H91">
        <v>41695</v>
      </c>
      <c r="I91">
        <v>336</v>
      </c>
      <c r="K91" s="2">
        <f t="shared" si="0"/>
        <v>33.714285714285715</v>
      </c>
      <c r="L91" s="2">
        <f>K91/P$1*Brasil!P$1</f>
        <v>375.52051178596071</v>
      </c>
      <c r="M91" s="30">
        <f t="shared" si="1"/>
        <v>1.7548225311539369</v>
      </c>
    </row>
    <row r="92" spans="1:13">
      <c r="A92" s="1">
        <v>43974</v>
      </c>
      <c r="B92">
        <v>9842</v>
      </c>
      <c r="C92">
        <v>43</v>
      </c>
      <c r="D92">
        <v>80287</v>
      </c>
      <c r="E92">
        <v>673</v>
      </c>
      <c r="F92">
        <v>30271</v>
      </c>
      <c r="G92">
        <v>252</v>
      </c>
      <c r="H92">
        <v>48079</v>
      </c>
      <c r="I92">
        <v>369</v>
      </c>
      <c r="K92" s="2">
        <f t="shared" si="0"/>
        <v>36</v>
      </c>
      <c r="L92" s="2">
        <f>K92/P$1*Brasil!P$1</f>
        <v>400.97952953416137</v>
      </c>
      <c r="M92" s="30">
        <f t="shared" si="1"/>
        <v>1.8737935502152208</v>
      </c>
    </row>
    <row r="93" spans="1:13">
      <c r="A93" s="1">
        <v>43975</v>
      </c>
      <c r="B93">
        <v>3709</v>
      </c>
      <c r="C93">
        <v>45</v>
      </c>
      <c r="D93">
        <v>83996</v>
      </c>
      <c r="E93">
        <v>718</v>
      </c>
      <c r="F93">
        <v>31627</v>
      </c>
      <c r="G93">
        <v>268</v>
      </c>
      <c r="H93">
        <v>50141</v>
      </c>
      <c r="I93">
        <v>406</v>
      </c>
      <c r="K93" s="2">
        <f t="shared" si="0"/>
        <v>38.285714285714285</v>
      </c>
      <c r="L93" s="2">
        <f>K93/P$1*Brasil!P$1</f>
        <v>426.43854728236209</v>
      </c>
      <c r="M93" s="30">
        <f t="shared" si="1"/>
        <v>1.9927645692765046</v>
      </c>
    </row>
    <row r="94" spans="1:13">
      <c r="A94" s="1">
        <v>43976</v>
      </c>
      <c r="B94">
        <v>4895</v>
      </c>
      <c r="C94">
        <v>43</v>
      </c>
      <c r="D94">
        <v>88891</v>
      </c>
      <c r="E94">
        <v>761</v>
      </c>
      <c r="F94">
        <v>34244</v>
      </c>
      <c r="G94">
        <v>283</v>
      </c>
      <c r="H94">
        <v>53839</v>
      </c>
      <c r="I94">
        <v>438</v>
      </c>
      <c r="K94" s="2">
        <f t="shared" si="0"/>
        <v>40.428571428571431</v>
      </c>
      <c r="L94" s="2">
        <f>K94/P$1*Brasil!P$1</f>
        <v>450.30637642130034</v>
      </c>
      <c r="M94" s="30">
        <f t="shared" si="1"/>
        <v>2.1042998996464588</v>
      </c>
    </row>
    <row r="95" spans="1:13">
      <c r="A95" s="1">
        <v>43977</v>
      </c>
      <c r="B95">
        <v>3964</v>
      </c>
      <c r="C95">
        <v>45</v>
      </c>
      <c r="D95">
        <v>92855</v>
      </c>
      <c r="E95">
        <v>806</v>
      </c>
      <c r="F95">
        <v>34688</v>
      </c>
      <c r="G95">
        <v>297</v>
      </c>
      <c r="H95">
        <v>56145</v>
      </c>
      <c r="I95">
        <v>471</v>
      </c>
      <c r="K95" s="2">
        <f t="shared" ref="K95:K158" si="2">AVERAGE(C89:C95)</f>
        <v>42.428571428571431</v>
      </c>
      <c r="L95" s="2">
        <f>K95/P$1*Brasil!P$1</f>
        <v>472.58301695097595</v>
      </c>
      <c r="M95" s="30">
        <f t="shared" ref="M95:M158" si="3">K95/P$1*1000000</f>
        <v>2.2083995413250816</v>
      </c>
    </row>
    <row r="96" spans="1:13">
      <c r="A96" s="1">
        <v>43978</v>
      </c>
      <c r="B96">
        <v>4328</v>
      </c>
      <c r="C96">
        <v>35</v>
      </c>
      <c r="D96">
        <v>97183</v>
      </c>
      <c r="E96">
        <v>841</v>
      </c>
      <c r="F96">
        <v>34978</v>
      </c>
      <c r="G96">
        <v>297</v>
      </c>
      <c r="H96">
        <v>57813</v>
      </c>
      <c r="I96">
        <v>495</v>
      </c>
      <c r="K96" s="2">
        <f t="shared" si="2"/>
        <v>42.428571428571431</v>
      </c>
      <c r="L96" s="2">
        <f>K96/P$1*Brasil!P$1</f>
        <v>472.58301695097595</v>
      </c>
      <c r="M96" s="30">
        <f t="shared" si="3"/>
        <v>2.2083995413250816</v>
      </c>
    </row>
    <row r="97" spans="1:13">
      <c r="A97" s="1">
        <v>43979</v>
      </c>
      <c r="B97">
        <v>4654</v>
      </c>
      <c r="C97">
        <v>49</v>
      </c>
      <c r="D97">
        <v>101837</v>
      </c>
      <c r="E97">
        <v>890</v>
      </c>
      <c r="F97">
        <v>35668</v>
      </c>
      <c r="G97">
        <v>301</v>
      </c>
      <c r="H97">
        <v>59808</v>
      </c>
      <c r="I97">
        <v>522</v>
      </c>
      <c r="K97" s="2">
        <f t="shared" si="2"/>
        <v>43</v>
      </c>
      <c r="L97" s="2">
        <f>K97/P$1*Brasil!P$1</f>
        <v>478.94777138802607</v>
      </c>
      <c r="M97" s="30">
        <f t="shared" si="3"/>
        <v>2.2381422960904023</v>
      </c>
    </row>
    <row r="98" spans="1:13">
      <c r="A98" s="1">
        <v>43980</v>
      </c>
      <c r="B98">
        <v>3695</v>
      </c>
      <c r="C98">
        <v>54</v>
      </c>
      <c r="D98">
        <v>105532</v>
      </c>
      <c r="E98">
        <v>944</v>
      </c>
      <c r="F98">
        <v>35087</v>
      </c>
      <c r="G98">
        <v>314</v>
      </c>
      <c r="H98">
        <v>61001</v>
      </c>
      <c r="I98">
        <v>550</v>
      </c>
      <c r="K98" s="2">
        <f t="shared" si="2"/>
        <v>44.857142857142854</v>
      </c>
      <c r="L98" s="2">
        <f>K98/P$1*Brasil!P$1</f>
        <v>499.63322330843914</v>
      </c>
      <c r="M98" s="30">
        <f t="shared" si="3"/>
        <v>2.3348062490776957</v>
      </c>
    </row>
    <row r="99" spans="1:13">
      <c r="A99" s="1">
        <v>43981</v>
      </c>
      <c r="B99">
        <v>13188</v>
      </c>
      <c r="C99">
        <v>53</v>
      </c>
      <c r="D99">
        <v>118720</v>
      </c>
      <c r="E99">
        <v>997</v>
      </c>
      <c r="F99">
        <v>38433</v>
      </c>
      <c r="G99">
        <v>324</v>
      </c>
      <c r="H99">
        <v>68704</v>
      </c>
      <c r="I99">
        <v>576</v>
      </c>
      <c r="K99" s="2">
        <f t="shared" si="2"/>
        <v>46.285714285714285</v>
      </c>
      <c r="L99" s="2">
        <f>K99/P$1*Brasil!P$1</f>
        <v>515.54510940106456</v>
      </c>
      <c r="M99" s="30">
        <f t="shared" si="3"/>
        <v>2.409163135990998</v>
      </c>
    </row>
    <row r="100" spans="1:13">
      <c r="A100" s="1">
        <v>43982</v>
      </c>
      <c r="B100">
        <v>4830</v>
      </c>
      <c r="C100">
        <v>57</v>
      </c>
      <c r="D100">
        <v>123550</v>
      </c>
      <c r="E100">
        <v>1054</v>
      </c>
      <c r="F100">
        <v>39554</v>
      </c>
      <c r="G100">
        <v>336</v>
      </c>
      <c r="H100">
        <v>71181</v>
      </c>
      <c r="I100">
        <v>604</v>
      </c>
      <c r="K100" s="2">
        <f t="shared" si="2"/>
        <v>48</v>
      </c>
      <c r="L100" s="2">
        <f>K100/P$1*Brasil!P$1</f>
        <v>534.63937271221516</v>
      </c>
      <c r="M100" s="30">
        <f t="shared" si="3"/>
        <v>2.4983914002869612</v>
      </c>
    </row>
    <row r="101" spans="1:13">
      <c r="A101" s="1">
        <v>43983</v>
      </c>
      <c r="B101">
        <v>5470</v>
      </c>
      <c r="C101">
        <v>59</v>
      </c>
      <c r="D101">
        <v>129020</v>
      </c>
      <c r="E101">
        <v>1113</v>
      </c>
      <c r="F101">
        <v>40129</v>
      </c>
      <c r="G101">
        <v>352</v>
      </c>
      <c r="H101">
        <v>74373</v>
      </c>
      <c r="I101">
        <v>635</v>
      </c>
      <c r="K101" s="2">
        <f t="shared" si="2"/>
        <v>50.285714285714285</v>
      </c>
      <c r="L101" s="2">
        <f>K101/P$1*Brasil!P$1</f>
        <v>560.09839046041589</v>
      </c>
      <c r="M101" s="30">
        <f t="shared" si="3"/>
        <v>2.6173624193482445</v>
      </c>
    </row>
    <row r="102" spans="1:13">
      <c r="A102" s="1">
        <v>43984</v>
      </c>
      <c r="B102">
        <v>3528</v>
      </c>
      <c r="C102">
        <v>75</v>
      </c>
      <c r="D102">
        <v>132548</v>
      </c>
      <c r="E102">
        <v>1188</v>
      </c>
      <c r="F102">
        <v>39693</v>
      </c>
      <c r="G102">
        <v>382</v>
      </c>
      <c r="H102">
        <v>74381</v>
      </c>
      <c r="I102">
        <v>679</v>
      </c>
      <c r="K102" s="2">
        <f t="shared" si="2"/>
        <v>54.571428571428569</v>
      </c>
      <c r="L102" s="2">
        <f>K102/P$1*Brasil!P$1</f>
        <v>607.83404873829227</v>
      </c>
      <c r="M102" s="30">
        <f t="shared" si="3"/>
        <v>2.8404330800881521</v>
      </c>
    </row>
    <row r="103" spans="1:13">
      <c r="A103" s="1">
        <v>43985</v>
      </c>
      <c r="B103">
        <v>4942</v>
      </c>
      <c r="C103">
        <v>87</v>
      </c>
      <c r="D103">
        <v>137490</v>
      </c>
      <c r="E103">
        <v>1275</v>
      </c>
      <c r="F103">
        <v>40307</v>
      </c>
      <c r="G103">
        <v>434</v>
      </c>
      <c r="H103">
        <v>75285</v>
      </c>
      <c r="I103">
        <v>731</v>
      </c>
      <c r="K103" s="2">
        <f t="shared" si="2"/>
        <v>62</v>
      </c>
      <c r="L103" s="2">
        <f>K103/P$1*Brasil!P$1</f>
        <v>690.57585641994467</v>
      </c>
      <c r="M103" s="30">
        <f t="shared" si="3"/>
        <v>3.2270888920373251</v>
      </c>
    </row>
    <row r="104" spans="1:13">
      <c r="A104" s="1">
        <v>43986</v>
      </c>
      <c r="B104">
        <v>4664</v>
      </c>
      <c r="C104">
        <v>81</v>
      </c>
      <c r="D104">
        <v>142154</v>
      </c>
      <c r="E104">
        <v>1356</v>
      </c>
      <c r="F104">
        <v>40317</v>
      </c>
      <c r="G104">
        <v>466</v>
      </c>
      <c r="H104">
        <v>75985</v>
      </c>
      <c r="I104">
        <v>767</v>
      </c>
      <c r="K104" s="2">
        <f t="shared" si="2"/>
        <v>66.571428571428569</v>
      </c>
      <c r="L104" s="2">
        <f>K104/P$1*Brasil!P$1</f>
        <v>741.493891916346</v>
      </c>
      <c r="M104" s="30">
        <f t="shared" si="3"/>
        <v>3.4650309301598923</v>
      </c>
    </row>
    <row r="105" spans="1:13">
      <c r="A105" s="1">
        <v>43987</v>
      </c>
      <c r="B105">
        <v>4207</v>
      </c>
      <c r="C105">
        <v>92</v>
      </c>
      <c r="D105">
        <v>146361</v>
      </c>
      <c r="E105">
        <v>1448</v>
      </c>
      <c r="F105">
        <v>40829</v>
      </c>
      <c r="G105">
        <v>504</v>
      </c>
      <c r="H105">
        <v>75916</v>
      </c>
      <c r="I105">
        <v>818</v>
      </c>
      <c r="K105" s="2">
        <f t="shared" si="2"/>
        <v>72</v>
      </c>
      <c r="L105" s="2">
        <f>K105/P$1*Brasil!P$1</f>
        <v>801.95905906832274</v>
      </c>
      <c r="M105" s="30">
        <f t="shared" si="3"/>
        <v>3.7475871004304415</v>
      </c>
    </row>
    <row r="106" spans="1:13">
      <c r="A106" s="1">
        <v>43988</v>
      </c>
      <c r="B106">
        <v>13990</v>
      </c>
      <c r="C106">
        <v>93</v>
      </c>
      <c r="D106">
        <v>160351</v>
      </c>
      <c r="E106">
        <v>1541</v>
      </c>
      <c r="F106">
        <v>41631</v>
      </c>
      <c r="G106">
        <v>544</v>
      </c>
      <c r="H106">
        <v>80064</v>
      </c>
      <c r="I106">
        <v>868</v>
      </c>
      <c r="K106" s="2">
        <f t="shared" si="2"/>
        <v>77.714285714285708</v>
      </c>
      <c r="L106" s="2">
        <f>K106/P$1*Brasil!P$1</f>
        <v>865.60660343882455</v>
      </c>
      <c r="M106" s="30">
        <f t="shared" si="3"/>
        <v>4.0450146480836509</v>
      </c>
    </row>
    <row r="107" spans="1:13">
      <c r="A107" s="1">
        <v>43989</v>
      </c>
      <c r="B107">
        <v>6405</v>
      </c>
      <c r="C107">
        <v>96</v>
      </c>
      <c r="D107">
        <v>166756</v>
      </c>
      <c r="E107">
        <v>1637</v>
      </c>
      <c r="F107">
        <v>43206</v>
      </c>
      <c r="G107">
        <v>583</v>
      </c>
      <c r="H107">
        <v>82760</v>
      </c>
      <c r="I107">
        <v>919</v>
      </c>
      <c r="K107" s="2">
        <f t="shared" si="2"/>
        <v>83.285714285714292</v>
      </c>
      <c r="L107" s="2">
        <f>K107/P$1*Brasil!P$1</f>
        <v>927.66295920006405</v>
      </c>
      <c r="M107" s="30">
        <f t="shared" si="3"/>
        <v>4.3350065070455317</v>
      </c>
    </row>
    <row r="108" spans="1:13">
      <c r="A108" s="1">
        <v>43990</v>
      </c>
      <c r="B108">
        <v>4696</v>
      </c>
      <c r="C108">
        <v>627</v>
      </c>
      <c r="D108">
        <v>171452</v>
      </c>
      <c r="E108">
        <v>2264</v>
      </c>
      <c r="F108">
        <v>42432</v>
      </c>
      <c r="G108">
        <v>1151</v>
      </c>
      <c r="H108">
        <v>82561</v>
      </c>
      <c r="I108">
        <v>1503</v>
      </c>
      <c r="K108" s="2">
        <f t="shared" si="2"/>
        <v>164.42857142857142</v>
      </c>
      <c r="L108" s="2">
        <f>K108/P$1*Brasil!P$1</f>
        <v>1831.4580892611893</v>
      </c>
      <c r="M108" s="30">
        <f t="shared" si="3"/>
        <v>8.5584776837211063</v>
      </c>
    </row>
    <row r="109" spans="1:13">
      <c r="A109" s="1">
        <v>43991</v>
      </c>
      <c r="B109">
        <v>3913</v>
      </c>
      <c r="C109">
        <v>19</v>
      </c>
      <c r="D109">
        <v>175365</v>
      </c>
      <c r="E109">
        <v>2283</v>
      </c>
      <c r="F109">
        <v>42817</v>
      </c>
      <c r="G109">
        <v>1095</v>
      </c>
      <c r="H109">
        <v>82510</v>
      </c>
      <c r="I109">
        <v>1477</v>
      </c>
      <c r="K109" s="2">
        <f t="shared" si="2"/>
        <v>156.42857142857142</v>
      </c>
      <c r="L109" s="2">
        <f>K109/P$1*Brasil!P$1</f>
        <v>1742.3515271424869</v>
      </c>
      <c r="M109" s="30">
        <f t="shared" si="3"/>
        <v>8.1420791170066149</v>
      </c>
    </row>
    <row r="110" spans="1:13">
      <c r="A110" s="1">
        <v>43992</v>
      </c>
      <c r="B110">
        <v>5697</v>
      </c>
      <c r="C110">
        <v>192</v>
      </c>
      <c r="D110">
        <v>181062</v>
      </c>
      <c r="E110">
        <v>2475</v>
      </c>
      <c r="F110">
        <v>43572</v>
      </c>
      <c r="G110">
        <v>1200</v>
      </c>
      <c r="H110">
        <v>83879</v>
      </c>
      <c r="I110">
        <v>1634</v>
      </c>
      <c r="K110" s="2">
        <f t="shared" si="2"/>
        <v>171.42857142857142</v>
      </c>
      <c r="L110" s="2">
        <f>K110/P$1*Brasil!P$1</f>
        <v>1909.4263311150542</v>
      </c>
      <c r="M110" s="30">
        <f t="shared" si="3"/>
        <v>8.9228264295962898</v>
      </c>
    </row>
    <row r="111" spans="1:13">
      <c r="A111" s="1">
        <v>43993</v>
      </c>
      <c r="B111">
        <v>5636</v>
      </c>
      <c r="C111">
        <v>173</v>
      </c>
      <c r="D111">
        <v>186698</v>
      </c>
      <c r="E111">
        <v>2648</v>
      </c>
      <c r="F111">
        <v>44544</v>
      </c>
      <c r="G111">
        <v>1292</v>
      </c>
      <c r="H111">
        <v>84861</v>
      </c>
      <c r="I111">
        <v>1758</v>
      </c>
      <c r="K111" s="2">
        <f t="shared" si="2"/>
        <v>184.57142857142858</v>
      </c>
      <c r="L111" s="2">
        <f>K111/P$1*Brasil!P$1</f>
        <v>2055.8156831672086</v>
      </c>
      <c r="M111" s="30">
        <f t="shared" si="3"/>
        <v>9.6069097891986726</v>
      </c>
    </row>
    <row r="112" spans="1:13">
      <c r="A112" s="1">
        <v>43994</v>
      </c>
      <c r="B112">
        <v>6754</v>
      </c>
      <c r="C112">
        <v>222</v>
      </c>
      <c r="D112">
        <v>193452</v>
      </c>
      <c r="E112">
        <v>2870</v>
      </c>
      <c r="F112">
        <v>47091</v>
      </c>
      <c r="G112">
        <v>1422</v>
      </c>
      <c r="H112">
        <v>87920</v>
      </c>
      <c r="I112">
        <v>1926</v>
      </c>
      <c r="K112" s="2">
        <f t="shared" si="2"/>
        <v>203.14285714285714</v>
      </c>
      <c r="L112" s="2">
        <f>K112/P$1*Brasil!P$1</f>
        <v>2262.6702023713392</v>
      </c>
      <c r="M112" s="30">
        <f t="shared" si="3"/>
        <v>10.573549319071603</v>
      </c>
    </row>
    <row r="113" spans="1:13">
      <c r="A113" s="1">
        <v>43995</v>
      </c>
      <c r="B113">
        <v>8182</v>
      </c>
      <c r="C113">
        <v>231</v>
      </c>
      <c r="D113">
        <v>201634</v>
      </c>
      <c r="E113">
        <v>3101</v>
      </c>
      <c r="F113">
        <v>41283</v>
      </c>
      <c r="G113">
        <v>1560</v>
      </c>
      <c r="H113">
        <v>82914</v>
      </c>
      <c r="I113">
        <v>2104</v>
      </c>
      <c r="K113" s="2">
        <f t="shared" si="2"/>
        <v>222.85714285714286</v>
      </c>
      <c r="L113" s="2">
        <f>K113/P$1*Brasil!P$1</f>
        <v>2482.2542304495705</v>
      </c>
      <c r="M113" s="30">
        <f t="shared" si="3"/>
        <v>11.599674358475175</v>
      </c>
    </row>
    <row r="114" spans="1:13">
      <c r="A114" s="1">
        <v>43996</v>
      </c>
      <c r="B114">
        <v>6938</v>
      </c>
      <c r="C114">
        <v>222</v>
      </c>
      <c r="D114">
        <v>208572</v>
      </c>
      <c r="E114">
        <v>3323</v>
      </c>
      <c r="F114">
        <v>41816</v>
      </c>
      <c r="G114">
        <v>1686</v>
      </c>
      <c r="H114">
        <v>85022</v>
      </c>
      <c r="I114">
        <v>2269</v>
      </c>
      <c r="K114" s="2">
        <f t="shared" si="2"/>
        <v>240.85714285714286</v>
      </c>
      <c r="L114" s="2">
        <f>K114/P$1*Brasil!P$1</f>
        <v>2682.743995216651</v>
      </c>
      <c r="M114" s="30">
        <f t="shared" si="3"/>
        <v>12.536571133582786</v>
      </c>
    </row>
    <row r="115" spans="1:13">
      <c r="A115" s="1">
        <v>43997</v>
      </c>
      <c r="B115">
        <v>5143</v>
      </c>
      <c r="C115">
        <v>39</v>
      </c>
      <c r="D115">
        <v>213715</v>
      </c>
      <c r="E115">
        <v>3362</v>
      </c>
      <c r="F115">
        <v>42263</v>
      </c>
      <c r="G115">
        <v>1098</v>
      </c>
      <c r="H115">
        <v>84695</v>
      </c>
      <c r="I115">
        <v>2249</v>
      </c>
      <c r="K115" s="2">
        <f t="shared" si="2"/>
        <v>156.85714285714286</v>
      </c>
      <c r="L115" s="2">
        <f>K115/P$1*Brasil!P$1</f>
        <v>1747.1250929702749</v>
      </c>
      <c r="M115" s="30">
        <f t="shared" si="3"/>
        <v>8.1643861830806053</v>
      </c>
    </row>
    <row r="116" spans="1:13">
      <c r="A116" s="1">
        <v>43998</v>
      </c>
      <c r="B116">
        <v>5013</v>
      </c>
      <c r="C116">
        <v>21</v>
      </c>
      <c r="D116">
        <v>218728</v>
      </c>
      <c r="E116">
        <v>3383</v>
      </c>
      <c r="F116">
        <v>43363</v>
      </c>
      <c r="G116">
        <v>1100</v>
      </c>
      <c r="H116">
        <v>86180</v>
      </c>
      <c r="I116">
        <v>2195</v>
      </c>
      <c r="K116" s="2">
        <f t="shared" si="2"/>
        <v>157.14285714285714</v>
      </c>
      <c r="L116" s="2">
        <f>K116/P$1*Brasil!P$1</f>
        <v>1750.3074701887997</v>
      </c>
      <c r="M116" s="30">
        <f t="shared" si="3"/>
        <v>8.1792575604632649</v>
      </c>
    </row>
    <row r="117" spans="1:13">
      <c r="A117" s="1">
        <v>43999</v>
      </c>
      <c r="B117">
        <v>1900</v>
      </c>
      <c r="C117">
        <v>232</v>
      </c>
      <c r="D117">
        <v>220628</v>
      </c>
      <c r="E117">
        <v>3615</v>
      </c>
      <c r="F117">
        <v>39566</v>
      </c>
      <c r="G117">
        <v>1140</v>
      </c>
      <c r="H117">
        <v>83138</v>
      </c>
      <c r="I117">
        <v>2340</v>
      </c>
      <c r="K117" s="2">
        <f t="shared" si="2"/>
        <v>162.85714285714286</v>
      </c>
      <c r="L117" s="2">
        <f>K117/P$1*Brasil!P$1</f>
        <v>1813.9550145593014</v>
      </c>
      <c r="M117" s="30">
        <f t="shared" si="3"/>
        <v>8.4766851081164756</v>
      </c>
    </row>
    <row r="118" spans="1:13">
      <c r="A118" s="1">
        <v>44000</v>
      </c>
      <c r="B118">
        <v>4475</v>
      </c>
      <c r="C118">
        <v>226</v>
      </c>
      <c r="D118">
        <v>225103</v>
      </c>
      <c r="E118">
        <v>3841</v>
      </c>
      <c r="F118">
        <v>38405</v>
      </c>
      <c r="G118">
        <v>1193</v>
      </c>
      <c r="H118">
        <v>82949</v>
      </c>
      <c r="I118">
        <v>2485</v>
      </c>
      <c r="K118" s="2">
        <f t="shared" si="2"/>
        <v>170.42857142857142</v>
      </c>
      <c r="L118" s="2">
        <f>K118/P$1*Brasil!P$1</f>
        <v>1898.2880108502163</v>
      </c>
      <c r="M118" s="30">
        <f t="shared" si="3"/>
        <v>8.8707766087569784</v>
      </c>
    </row>
    <row r="119" spans="1:13">
      <c r="A119" s="1">
        <v>44001</v>
      </c>
      <c r="B119">
        <v>6290</v>
      </c>
      <c r="C119">
        <v>252</v>
      </c>
      <c r="D119">
        <v>231393</v>
      </c>
      <c r="E119">
        <v>4093</v>
      </c>
      <c r="F119">
        <v>37941</v>
      </c>
      <c r="G119">
        <v>1223</v>
      </c>
      <c r="H119">
        <v>85032</v>
      </c>
      <c r="I119">
        <v>2645</v>
      </c>
      <c r="K119" s="2">
        <f t="shared" si="2"/>
        <v>174.71428571428572</v>
      </c>
      <c r="L119" s="2">
        <f>K119/P$1*Brasil!P$1</f>
        <v>1946.0236691280929</v>
      </c>
      <c r="M119" s="30">
        <f t="shared" si="3"/>
        <v>9.0938472694968855</v>
      </c>
    </row>
    <row r="120" spans="1:13">
      <c r="A120" s="1">
        <v>44002</v>
      </c>
      <c r="B120">
        <v>5355</v>
      </c>
      <c r="C120">
        <v>202</v>
      </c>
      <c r="D120">
        <v>236748</v>
      </c>
      <c r="E120">
        <v>4295</v>
      </c>
      <c r="F120">
        <v>35114</v>
      </c>
      <c r="G120">
        <v>1194</v>
      </c>
      <c r="H120">
        <v>76397</v>
      </c>
      <c r="I120">
        <v>2754</v>
      </c>
      <c r="K120" s="2">
        <f t="shared" si="2"/>
        <v>170.57142857142858</v>
      </c>
      <c r="L120" s="2">
        <f>K120/P$1*Brasil!P$1</f>
        <v>1899.879199459479</v>
      </c>
      <c r="M120" s="30">
        <f t="shared" si="3"/>
        <v>8.8782122974483091</v>
      </c>
    </row>
    <row r="121" spans="1:13">
      <c r="A121" s="1">
        <v>44003</v>
      </c>
      <c r="B121">
        <v>5607</v>
      </c>
      <c r="C121">
        <v>184</v>
      </c>
      <c r="D121">
        <v>242355</v>
      </c>
      <c r="E121">
        <v>4479</v>
      </c>
      <c r="F121">
        <v>33783</v>
      </c>
      <c r="G121">
        <v>1156</v>
      </c>
      <c r="H121">
        <v>75599</v>
      </c>
      <c r="I121">
        <v>2842</v>
      </c>
      <c r="K121" s="2">
        <f t="shared" si="2"/>
        <v>165.14285714285714</v>
      </c>
      <c r="L121" s="2">
        <f>K121/P$1*Brasil!P$1</f>
        <v>1839.4140323075023</v>
      </c>
      <c r="M121" s="30">
        <f t="shared" si="3"/>
        <v>8.5956561271777598</v>
      </c>
    </row>
    <row r="122" spans="1:13">
      <c r="A122" s="1">
        <v>44004</v>
      </c>
      <c r="B122">
        <v>4608</v>
      </c>
      <c r="C122">
        <v>23</v>
      </c>
      <c r="D122">
        <v>246963</v>
      </c>
      <c r="E122">
        <v>4502</v>
      </c>
      <c r="F122">
        <v>33248</v>
      </c>
      <c r="G122">
        <v>1140</v>
      </c>
      <c r="H122">
        <v>75511</v>
      </c>
      <c r="I122">
        <v>2238</v>
      </c>
      <c r="K122" s="2">
        <f t="shared" si="2"/>
        <v>162.85714285714286</v>
      </c>
      <c r="L122" s="2">
        <f>K122/P$1*Brasil!P$1</f>
        <v>1813.9550145593014</v>
      </c>
      <c r="M122" s="30">
        <f t="shared" si="3"/>
        <v>8.4766851081164756</v>
      </c>
    </row>
    <row r="123" spans="1:13">
      <c r="A123" s="1">
        <v>44005</v>
      </c>
      <c r="B123">
        <v>3804</v>
      </c>
      <c r="C123">
        <v>3</v>
      </c>
      <c r="D123">
        <v>250767</v>
      </c>
      <c r="E123">
        <v>4505</v>
      </c>
      <c r="F123">
        <v>32039</v>
      </c>
      <c r="G123">
        <v>1122</v>
      </c>
      <c r="H123">
        <v>75402</v>
      </c>
      <c r="I123">
        <v>2222</v>
      </c>
      <c r="K123" s="2">
        <f t="shared" si="2"/>
        <v>160.28571428571428</v>
      </c>
      <c r="L123" s="2">
        <f>K123/P$1*Brasil!P$1</f>
        <v>1785.3136195925758</v>
      </c>
      <c r="M123" s="30">
        <f t="shared" si="3"/>
        <v>8.3428427116725317</v>
      </c>
    </row>
    <row r="124" spans="1:13">
      <c r="A124" s="1">
        <v>44006</v>
      </c>
      <c r="B124">
        <v>3649</v>
      </c>
      <c r="C124">
        <v>226</v>
      </c>
      <c r="D124">
        <v>254416</v>
      </c>
      <c r="E124">
        <v>4731</v>
      </c>
      <c r="F124">
        <v>33788</v>
      </c>
      <c r="G124">
        <v>1116</v>
      </c>
      <c r="H124">
        <v>73354</v>
      </c>
      <c r="I124">
        <v>2256</v>
      </c>
      <c r="K124" s="2">
        <f t="shared" si="2"/>
        <v>159.42857142857142</v>
      </c>
      <c r="L124" s="2">
        <f>K124/P$1*Brasil!P$1</f>
        <v>1775.7664879370002</v>
      </c>
      <c r="M124" s="30">
        <f t="shared" si="3"/>
        <v>8.2982285795245474</v>
      </c>
    </row>
    <row r="125" spans="1:13">
      <c r="A125" s="1">
        <v>44007</v>
      </c>
      <c r="B125">
        <v>4648</v>
      </c>
      <c r="C125">
        <v>172</v>
      </c>
      <c r="D125">
        <v>259064</v>
      </c>
      <c r="E125">
        <v>4903</v>
      </c>
      <c r="F125">
        <v>33961</v>
      </c>
      <c r="G125">
        <v>1062</v>
      </c>
      <c r="H125">
        <v>72366</v>
      </c>
      <c r="I125">
        <v>2255</v>
      </c>
      <c r="K125" s="2">
        <f t="shared" si="2"/>
        <v>151.71428571428572</v>
      </c>
      <c r="L125" s="2">
        <f>K125/P$1*Brasil!P$1</f>
        <v>1689.8423030368231</v>
      </c>
      <c r="M125" s="30">
        <f t="shared" si="3"/>
        <v>7.8967013901927166</v>
      </c>
    </row>
    <row r="126" spans="1:13">
      <c r="A126" s="1">
        <v>44008</v>
      </c>
      <c r="B126">
        <v>4296</v>
      </c>
      <c r="C126">
        <v>165</v>
      </c>
      <c r="D126">
        <v>263360</v>
      </c>
      <c r="E126">
        <v>5068</v>
      </c>
      <c r="F126">
        <v>31967</v>
      </c>
      <c r="G126">
        <v>975</v>
      </c>
      <c r="H126">
        <v>69908</v>
      </c>
      <c r="I126">
        <v>2198</v>
      </c>
      <c r="K126" s="2">
        <f t="shared" si="2"/>
        <v>139.28571428571428</v>
      </c>
      <c r="L126" s="2">
        <f>K126/P$1*Brasil!P$1</f>
        <v>1551.4088940309816</v>
      </c>
      <c r="M126" s="30">
        <f t="shared" si="3"/>
        <v>7.2497964740469847</v>
      </c>
    </row>
    <row r="127" spans="1:13">
      <c r="A127" s="1">
        <v>44009</v>
      </c>
      <c r="B127">
        <v>4406</v>
      </c>
      <c r="C127">
        <v>279</v>
      </c>
      <c r="D127">
        <v>267766</v>
      </c>
      <c r="E127">
        <v>5347</v>
      </c>
      <c r="F127">
        <v>31018</v>
      </c>
      <c r="G127">
        <v>1052</v>
      </c>
      <c r="H127">
        <v>66132</v>
      </c>
      <c r="I127">
        <v>2246</v>
      </c>
      <c r="K127" s="2">
        <f t="shared" si="2"/>
        <v>150.28571428571428</v>
      </c>
      <c r="L127" s="2">
        <f>K127/P$1*Brasil!P$1</f>
        <v>1673.9304169441973</v>
      </c>
      <c r="M127" s="30">
        <f t="shared" si="3"/>
        <v>7.822344503279413</v>
      </c>
    </row>
    <row r="128" spans="1:13">
      <c r="A128" s="1">
        <v>44010</v>
      </c>
      <c r="B128">
        <v>4216</v>
      </c>
      <c r="C128">
        <v>162</v>
      </c>
      <c r="D128">
        <v>271982</v>
      </c>
      <c r="E128">
        <v>5509</v>
      </c>
      <c r="F128">
        <v>29627</v>
      </c>
      <c r="G128">
        <v>1030</v>
      </c>
      <c r="H128">
        <v>63410</v>
      </c>
      <c r="I128">
        <v>2186</v>
      </c>
      <c r="K128" s="2">
        <f t="shared" si="2"/>
        <v>147.14285714285714</v>
      </c>
      <c r="L128" s="2">
        <f>K128/P$1*Brasil!P$1</f>
        <v>1638.9242675404216</v>
      </c>
      <c r="M128" s="30">
        <f t="shared" si="3"/>
        <v>7.6587593520701489</v>
      </c>
    </row>
    <row r="129" spans="1:13">
      <c r="A129" s="1">
        <v>44011</v>
      </c>
      <c r="B129">
        <v>4017</v>
      </c>
      <c r="C129">
        <v>66</v>
      </c>
      <c r="D129">
        <v>275999</v>
      </c>
      <c r="E129">
        <v>5575</v>
      </c>
      <c r="F129">
        <v>29036</v>
      </c>
      <c r="G129">
        <v>1073</v>
      </c>
      <c r="H129">
        <v>62284</v>
      </c>
      <c r="I129">
        <v>2213</v>
      </c>
      <c r="K129" s="2">
        <f t="shared" si="2"/>
        <v>153.28571428571428</v>
      </c>
      <c r="L129" s="2">
        <f>K129/P$1*Brasil!P$1</f>
        <v>1707.345377738711</v>
      </c>
      <c r="M129" s="30">
        <f t="shared" si="3"/>
        <v>7.9784939657973482</v>
      </c>
    </row>
    <row r="130" spans="1:13">
      <c r="A130" s="1">
        <v>44012</v>
      </c>
      <c r="B130">
        <v>3394</v>
      </c>
      <c r="C130">
        <v>113</v>
      </c>
      <c r="D130">
        <v>279393</v>
      </c>
      <c r="E130">
        <v>5688</v>
      </c>
      <c r="F130">
        <v>28626</v>
      </c>
      <c r="G130">
        <v>1183</v>
      </c>
      <c r="H130">
        <v>60665</v>
      </c>
      <c r="I130">
        <v>2305</v>
      </c>
      <c r="K130" s="2">
        <f t="shared" si="2"/>
        <v>169</v>
      </c>
      <c r="L130" s="2">
        <f>K130/P$1*Brasil!P$1</f>
        <v>1882.3761247575912</v>
      </c>
      <c r="M130" s="30">
        <f t="shared" si="3"/>
        <v>8.7964197218436766</v>
      </c>
    </row>
    <row r="131" spans="1:13">
      <c r="A131" s="1">
        <v>44013</v>
      </c>
      <c r="B131">
        <v>2650</v>
      </c>
      <c r="C131">
        <v>65</v>
      </c>
      <c r="D131">
        <v>282043</v>
      </c>
      <c r="E131">
        <v>5753</v>
      </c>
      <c r="F131">
        <v>27627</v>
      </c>
      <c r="G131">
        <v>1022</v>
      </c>
      <c r="H131">
        <v>61415</v>
      </c>
      <c r="I131">
        <v>2138</v>
      </c>
      <c r="K131" s="2">
        <f t="shared" si="2"/>
        <v>146</v>
      </c>
      <c r="L131" s="2">
        <f>K131/P$1*Brasil!P$1</f>
        <v>1626.1947586663211</v>
      </c>
      <c r="M131" s="30">
        <f t="shared" si="3"/>
        <v>7.5992738425395068</v>
      </c>
    </row>
    <row r="132" spans="1:13">
      <c r="A132" s="1">
        <v>44014</v>
      </c>
      <c r="B132">
        <v>2498</v>
      </c>
      <c r="C132">
        <v>167</v>
      </c>
      <c r="D132">
        <v>284541</v>
      </c>
      <c r="E132">
        <v>5920</v>
      </c>
      <c r="F132">
        <v>25477</v>
      </c>
      <c r="G132">
        <v>1017</v>
      </c>
      <c r="H132">
        <v>59438</v>
      </c>
      <c r="I132">
        <v>2079</v>
      </c>
      <c r="K132" s="2">
        <f t="shared" si="2"/>
        <v>145.28571428571428</v>
      </c>
      <c r="L132" s="2">
        <f>K132/P$1*Brasil!P$1</f>
        <v>1618.2388156200084</v>
      </c>
      <c r="M132" s="30">
        <f t="shared" si="3"/>
        <v>7.562095399082855</v>
      </c>
    </row>
    <row r="133" spans="1:13">
      <c r="A133" s="1">
        <v>44015</v>
      </c>
      <c r="B133">
        <v>3548</v>
      </c>
      <c r="C133">
        <v>131</v>
      </c>
      <c r="D133">
        <v>288089</v>
      </c>
      <c r="E133">
        <v>6051</v>
      </c>
      <c r="F133">
        <v>24729</v>
      </c>
      <c r="G133">
        <v>983</v>
      </c>
      <c r="H133">
        <v>56696</v>
      </c>
      <c r="I133">
        <v>1958</v>
      </c>
      <c r="K133" s="2">
        <f t="shared" si="2"/>
        <v>140.42857142857142</v>
      </c>
      <c r="L133" s="2">
        <f>K133/P$1*Brasil!P$1</f>
        <v>1564.1384029050819</v>
      </c>
      <c r="M133" s="30">
        <f t="shared" si="3"/>
        <v>7.3092819835776268</v>
      </c>
    </row>
    <row r="134" spans="1:13">
      <c r="A134" s="1">
        <v>44016</v>
      </c>
      <c r="B134">
        <v>3758</v>
      </c>
      <c r="C134">
        <v>141</v>
      </c>
      <c r="D134">
        <v>291847</v>
      </c>
      <c r="E134">
        <v>6192</v>
      </c>
      <c r="F134">
        <v>24081</v>
      </c>
      <c r="G134">
        <v>845</v>
      </c>
      <c r="H134">
        <v>55099</v>
      </c>
      <c r="I134">
        <v>1897</v>
      </c>
      <c r="K134" s="2">
        <f t="shared" si="2"/>
        <v>120.71428571428571</v>
      </c>
      <c r="L134" s="2">
        <f>K134/P$1*Brasil!P$1</f>
        <v>1344.5543748268506</v>
      </c>
      <c r="M134" s="30">
        <f t="shared" si="3"/>
        <v>6.2831569441740536</v>
      </c>
    </row>
    <row r="135" spans="1:13">
      <c r="A135" s="1">
        <v>44017</v>
      </c>
      <c r="B135">
        <v>3685</v>
      </c>
      <c r="C135">
        <v>116</v>
      </c>
      <c r="D135">
        <v>295532</v>
      </c>
      <c r="E135">
        <v>6308</v>
      </c>
      <c r="F135">
        <v>23550</v>
      </c>
      <c r="G135">
        <v>799</v>
      </c>
      <c r="H135">
        <v>53177</v>
      </c>
      <c r="I135">
        <v>1829</v>
      </c>
      <c r="K135" s="2">
        <f t="shared" si="2"/>
        <v>114.14285714285714</v>
      </c>
      <c r="L135" s="2">
        <f>K135/P$1*Brasil!P$1</f>
        <v>1271.3596988007735</v>
      </c>
      <c r="M135" s="30">
        <f t="shared" si="3"/>
        <v>5.9411152643728622</v>
      </c>
    </row>
    <row r="136" spans="1:13">
      <c r="A136" s="1">
        <v>44018</v>
      </c>
      <c r="B136">
        <v>3025</v>
      </c>
      <c r="C136">
        <v>76</v>
      </c>
      <c r="D136">
        <v>298557</v>
      </c>
      <c r="E136">
        <v>6384</v>
      </c>
      <c r="F136">
        <v>22558</v>
      </c>
      <c r="G136">
        <v>809</v>
      </c>
      <c r="H136">
        <v>51594</v>
      </c>
      <c r="I136">
        <v>1882</v>
      </c>
      <c r="K136" s="2">
        <f t="shared" si="2"/>
        <v>115.57142857142857</v>
      </c>
      <c r="L136" s="2">
        <f>K136/P$1*Brasil!P$1</f>
        <v>1287.271584893399</v>
      </c>
      <c r="M136" s="30">
        <f t="shared" si="3"/>
        <v>6.0154721512861649</v>
      </c>
    </row>
    <row r="137" spans="1:13">
      <c r="A137" s="1">
        <v>44019</v>
      </c>
      <c r="B137">
        <v>2462</v>
      </c>
      <c r="C137">
        <v>50</v>
      </c>
      <c r="D137">
        <v>301019</v>
      </c>
      <c r="E137">
        <v>6434</v>
      </c>
      <c r="F137">
        <v>21626</v>
      </c>
      <c r="G137">
        <v>746</v>
      </c>
      <c r="H137">
        <v>50252</v>
      </c>
      <c r="I137">
        <v>1929</v>
      </c>
      <c r="K137" s="2">
        <f t="shared" si="2"/>
        <v>106.57142857142857</v>
      </c>
      <c r="L137" s="2">
        <f>K137/P$1*Brasil!P$1</f>
        <v>1187.0267025098588</v>
      </c>
      <c r="M137" s="30">
        <f t="shared" si="3"/>
        <v>5.5470237637323603</v>
      </c>
    </row>
    <row r="138" spans="1:13">
      <c r="A138" s="1">
        <v>44020</v>
      </c>
      <c r="B138">
        <v>2064</v>
      </c>
      <c r="C138">
        <v>139</v>
      </c>
      <c r="D138">
        <v>303083</v>
      </c>
      <c r="E138">
        <v>6573</v>
      </c>
      <c r="F138">
        <v>21040</v>
      </c>
      <c r="G138">
        <v>820</v>
      </c>
      <c r="H138">
        <v>48667</v>
      </c>
      <c r="I138">
        <v>1842</v>
      </c>
      <c r="K138" s="2">
        <f t="shared" si="2"/>
        <v>117.14285714285714</v>
      </c>
      <c r="L138" s="2">
        <f>K138/P$1*Brasil!P$1</f>
        <v>1304.7746595952869</v>
      </c>
      <c r="M138" s="30">
        <f t="shared" si="3"/>
        <v>6.0972647268907973</v>
      </c>
    </row>
    <row r="139" spans="1:13">
      <c r="A139" s="1">
        <v>44021</v>
      </c>
      <c r="B139">
        <v>3133</v>
      </c>
      <c r="C139">
        <v>109</v>
      </c>
      <c r="D139">
        <v>306216</v>
      </c>
      <c r="E139">
        <v>6682</v>
      </c>
      <c r="F139">
        <v>21675</v>
      </c>
      <c r="G139">
        <v>762</v>
      </c>
      <c r="H139">
        <v>47152</v>
      </c>
      <c r="I139">
        <v>1779</v>
      </c>
      <c r="K139" s="2">
        <f t="shared" si="2"/>
        <v>108.85714285714286</v>
      </c>
      <c r="L139" s="2">
        <f>K139/P$1*Brasil!P$1</f>
        <v>1212.4857202580595</v>
      </c>
      <c r="M139" s="30">
        <f t="shared" si="3"/>
        <v>5.6659947827936437</v>
      </c>
    </row>
    <row r="140" spans="1:13">
      <c r="A140" s="1">
        <v>44022</v>
      </c>
      <c r="B140">
        <v>3058</v>
      </c>
      <c r="C140">
        <v>99</v>
      </c>
      <c r="D140">
        <v>309274</v>
      </c>
      <c r="E140">
        <v>6781</v>
      </c>
      <c r="F140">
        <v>21185</v>
      </c>
      <c r="G140">
        <v>730</v>
      </c>
      <c r="H140">
        <v>45914</v>
      </c>
      <c r="I140">
        <v>1713</v>
      </c>
      <c r="K140" s="2">
        <f t="shared" si="2"/>
        <v>104.28571428571429</v>
      </c>
      <c r="L140" s="2">
        <f>K140/P$1*Brasil!P$1</f>
        <v>1161.567684761658</v>
      </c>
      <c r="M140" s="30">
        <f t="shared" si="3"/>
        <v>5.4280527446710769</v>
      </c>
    </row>
    <row r="141" spans="1:13">
      <c r="A141" s="1">
        <v>44023</v>
      </c>
      <c r="B141">
        <v>2755</v>
      </c>
      <c r="C141">
        <v>100</v>
      </c>
      <c r="D141">
        <v>312029</v>
      </c>
      <c r="E141">
        <v>6881</v>
      </c>
      <c r="F141">
        <v>20182</v>
      </c>
      <c r="G141">
        <v>689</v>
      </c>
      <c r="H141">
        <v>44263</v>
      </c>
      <c r="I141">
        <v>1534</v>
      </c>
      <c r="K141" s="2">
        <f t="shared" si="2"/>
        <v>98.428571428571431</v>
      </c>
      <c r="L141" s="2">
        <f>K141/P$1*Brasil!P$1</f>
        <v>1096.3289517818937</v>
      </c>
      <c r="M141" s="30">
        <f t="shared" si="3"/>
        <v>5.1231895083265364</v>
      </c>
    </row>
    <row r="142" spans="1:13">
      <c r="A142" s="1">
        <v>44024</v>
      </c>
      <c r="B142">
        <v>3012</v>
      </c>
      <c r="C142">
        <v>98</v>
      </c>
      <c r="D142">
        <v>315041</v>
      </c>
      <c r="E142">
        <v>6979</v>
      </c>
      <c r="F142">
        <v>19509</v>
      </c>
      <c r="G142">
        <v>671</v>
      </c>
      <c r="H142">
        <v>43059</v>
      </c>
      <c r="I142">
        <v>1470</v>
      </c>
      <c r="K142" s="2">
        <f t="shared" si="2"/>
        <v>95.857142857142861</v>
      </c>
      <c r="L142" s="2">
        <f>K142/P$1*Brasil!P$1</f>
        <v>1067.6875568151679</v>
      </c>
      <c r="M142" s="30">
        <f t="shared" si="3"/>
        <v>4.9893471118825925</v>
      </c>
    </row>
    <row r="143" spans="1:13">
      <c r="A143" s="1">
        <v>44025</v>
      </c>
      <c r="B143">
        <v>2616</v>
      </c>
      <c r="C143">
        <v>45</v>
      </c>
      <c r="D143">
        <v>317657</v>
      </c>
      <c r="E143">
        <v>7024</v>
      </c>
      <c r="F143">
        <v>19100</v>
      </c>
      <c r="G143">
        <v>640</v>
      </c>
      <c r="H143">
        <v>41658</v>
      </c>
      <c r="I143">
        <v>1449</v>
      </c>
      <c r="K143" s="2">
        <f t="shared" si="2"/>
        <v>91.428571428571431</v>
      </c>
      <c r="L143" s="2">
        <f>K143/P$1*Brasil!P$1</f>
        <v>1018.360709928029</v>
      </c>
      <c r="M143" s="30">
        <f t="shared" si="3"/>
        <v>4.7588407624513547</v>
      </c>
    </row>
    <row r="144" spans="1:13">
      <c r="A144" s="1">
        <v>44026</v>
      </c>
      <c r="B144">
        <v>1836</v>
      </c>
      <c r="C144">
        <v>45</v>
      </c>
      <c r="D144">
        <v>319493</v>
      </c>
      <c r="E144">
        <v>7069</v>
      </c>
      <c r="F144">
        <v>18474</v>
      </c>
      <c r="G144">
        <v>635</v>
      </c>
      <c r="H144">
        <v>40100</v>
      </c>
      <c r="I144">
        <v>1381</v>
      </c>
      <c r="K144" s="2">
        <f t="shared" si="2"/>
        <v>90.714285714285708</v>
      </c>
      <c r="L144" s="2">
        <f>K144/P$1*Brasil!P$1</f>
        <v>1010.4047668817161</v>
      </c>
      <c r="M144" s="30">
        <f t="shared" si="3"/>
        <v>4.7216623189947029</v>
      </c>
    </row>
    <row r="145" spans="1:13">
      <c r="A145" s="1">
        <v>44027</v>
      </c>
      <c r="B145">
        <v>1712</v>
      </c>
      <c r="C145">
        <v>117</v>
      </c>
      <c r="D145">
        <v>321205</v>
      </c>
      <c r="E145">
        <v>7186</v>
      </c>
      <c r="F145">
        <v>18122</v>
      </c>
      <c r="G145">
        <v>613</v>
      </c>
      <c r="H145">
        <v>39162</v>
      </c>
      <c r="I145">
        <v>1433</v>
      </c>
      <c r="K145" s="2">
        <f t="shared" si="2"/>
        <v>87.571428571428569</v>
      </c>
      <c r="L145" s="2">
        <f>K145/P$1*Brasil!P$1</f>
        <v>975.39861747794021</v>
      </c>
      <c r="M145" s="30">
        <f t="shared" si="3"/>
        <v>4.5580771677854379</v>
      </c>
    </row>
    <row r="146" spans="1:13">
      <c r="A146" s="1">
        <v>44028</v>
      </c>
      <c r="B146">
        <v>2493</v>
      </c>
      <c r="C146">
        <v>104</v>
      </c>
      <c r="D146">
        <v>323698</v>
      </c>
      <c r="E146">
        <v>7290</v>
      </c>
      <c r="F146">
        <v>17482</v>
      </c>
      <c r="G146">
        <v>608</v>
      </c>
      <c r="H146">
        <v>39157</v>
      </c>
      <c r="I146">
        <v>1370</v>
      </c>
      <c r="K146" s="2">
        <f t="shared" si="2"/>
        <v>86.857142857142861</v>
      </c>
      <c r="L146" s="2">
        <f>K146/P$1*Brasil!P$1</f>
        <v>967.44267443162755</v>
      </c>
      <c r="M146" s="30">
        <f t="shared" si="3"/>
        <v>4.520898724328787</v>
      </c>
    </row>
    <row r="147" spans="1:13">
      <c r="A147" s="1">
        <v>44029</v>
      </c>
      <c r="B147">
        <v>2741</v>
      </c>
      <c r="C147">
        <v>1057</v>
      </c>
      <c r="D147">
        <v>326439</v>
      </c>
      <c r="E147">
        <v>8347</v>
      </c>
      <c r="F147">
        <v>17165</v>
      </c>
      <c r="G147">
        <v>1566</v>
      </c>
      <c r="H147">
        <v>38350</v>
      </c>
      <c r="I147">
        <v>2296</v>
      </c>
      <c r="K147" s="2">
        <f t="shared" si="2"/>
        <v>223.71428571428572</v>
      </c>
      <c r="L147" s="2">
        <f>K147/P$1*Brasil!P$1</f>
        <v>2491.8013621051459</v>
      </c>
      <c r="M147" s="30">
        <f t="shared" si="3"/>
        <v>11.644288490623159</v>
      </c>
    </row>
    <row r="148" spans="1:13">
      <c r="A148" s="1">
        <v>44030</v>
      </c>
      <c r="B148">
        <v>2407</v>
      </c>
      <c r="C148">
        <v>98</v>
      </c>
      <c r="D148">
        <v>328846</v>
      </c>
      <c r="E148">
        <v>8445</v>
      </c>
      <c r="F148">
        <v>16817</v>
      </c>
      <c r="G148">
        <v>1564</v>
      </c>
      <c r="H148">
        <v>36999</v>
      </c>
      <c r="I148">
        <v>2253</v>
      </c>
      <c r="K148" s="2">
        <f t="shared" si="2"/>
        <v>223.42857142857142</v>
      </c>
      <c r="L148" s="2">
        <f>K148/P$1*Brasil!P$1</f>
        <v>2488.6189848866206</v>
      </c>
      <c r="M148" s="30">
        <f t="shared" si="3"/>
        <v>11.629417113240496</v>
      </c>
    </row>
    <row r="149" spans="1:13">
      <c r="A149" s="1">
        <v>44031</v>
      </c>
      <c r="B149">
        <v>2084</v>
      </c>
      <c r="C149">
        <v>58</v>
      </c>
      <c r="D149">
        <v>330930</v>
      </c>
      <c r="E149">
        <v>8503</v>
      </c>
      <c r="F149">
        <v>15889</v>
      </c>
      <c r="G149">
        <v>1524</v>
      </c>
      <c r="H149">
        <v>35398</v>
      </c>
      <c r="I149">
        <v>2195</v>
      </c>
      <c r="K149" s="2">
        <f t="shared" si="2"/>
        <v>217.71428571428572</v>
      </c>
      <c r="L149" s="2">
        <f>K149/P$1*Brasil!P$1</f>
        <v>2424.9714405161189</v>
      </c>
      <c r="M149" s="30">
        <f t="shared" si="3"/>
        <v>11.331989565587287</v>
      </c>
    </row>
    <row r="150" spans="1:13">
      <c r="A150" s="1">
        <v>44032</v>
      </c>
      <c r="B150">
        <v>2099</v>
      </c>
      <c r="C150">
        <v>130</v>
      </c>
      <c r="D150">
        <v>333029</v>
      </c>
      <c r="E150">
        <v>8633</v>
      </c>
      <c r="F150">
        <v>15372</v>
      </c>
      <c r="G150">
        <v>1609</v>
      </c>
      <c r="H150">
        <v>34472</v>
      </c>
      <c r="I150">
        <v>2249</v>
      </c>
      <c r="K150" s="2">
        <f t="shared" si="2"/>
        <v>229.85714285714286</v>
      </c>
      <c r="L150" s="2">
        <f>K150/P$1*Brasil!P$1</f>
        <v>2560.2224723034351</v>
      </c>
      <c r="M150" s="30">
        <f t="shared" si="3"/>
        <v>11.964023104350359</v>
      </c>
    </row>
    <row r="151" spans="1:13">
      <c r="A151" s="1">
        <v>44033</v>
      </c>
      <c r="B151">
        <v>1654</v>
      </c>
      <c r="C151">
        <v>44</v>
      </c>
      <c r="D151">
        <v>334683</v>
      </c>
      <c r="E151">
        <v>8677</v>
      </c>
      <c r="F151">
        <v>15190</v>
      </c>
      <c r="G151">
        <v>1608</v>
      </c>
      <c r="H151">
        <v>33664</v>
      </c>
      <c r="I151">
        <v>2243</v>
      </c>
      <c r="K151" s="2">
        <f t="shared" si="2"/>
        <v>229.71428571428572</v>
      </c>
      <c r="L151" s="2">
        <f>K151/P$1*Brasil!P$1</f>
        <v>2558.6312836941725</v>
      </c>
      <c r="M151" s="30">
        <f t="shared" si="3"/>
        <v>11.956587415659028</v>
      </c>
    </row>
    <row r="152" spans="1:13">
      <c r="A152" s="1">
        <v>44034</v>
      </c>
      <c r="B152">
        <v>1719</v>
      </c>
      <c r="C152">
        <v>45</v>
      </c>
      <c r="D152">
        <v>336402</v>
      </c>
      <c r="E152">
        <v>8722</v>
      </c>
      <c r="F152">
        <v>15197</v>
      </c>
      <c r="G152">
        <v>1536</v>
      </c>
      <c r="H152">
        <v>33319</v>
      </c>
      <c r="I152">
        <v>2149</v>
      </c>
      <c r="K152" s="2">
        <f t="shared" si="2"/>
        <v>219.42857142857142</v>
      </c>
      <c r="L152" s="2">
        <f>K152/P$1*Brasil!P$1</f>
        <v>2444.0657038272693</v>
      </c>
      <c r="M152" s="30">
        <f t="shared" si="3"/>
        <v>11.421217829883251</v>
      </c>
    </row>
    <row r="153" spans="1:13">
      <c r="A153" s="1">
        <v>44035</v>
      </c>
      <c r="B153">
        <v>2357</v>
      </c>
      <c r="C153">
        <v>116</v>
      </c>
      <c r="D153">
        <v>338759</v>
      </c>
      <c r="E153">
        <v>8838</v>
      </c>
      <c r="F153">
        <v>15061</v>
      </c>
      <c r="G153">
        <v>1548</v>
      </c>
      <c r="H153">
        <v>32543</v>
      </c>
      <c r="I153">
        <v>2156</v>
      </c>
      <c r="K153" s="2">
        <f t="shared" si="2"/>
        <v>221.14285714285714</v>
      </c>
      <c r="L153" s="2">
        <f>K153/P$1*Brasil!P$1</f>
        <v>2463.1599671384197</v>
      </c>
      <c r="M153" s="30">
        <f t="shared" si="3"/>
        <v>11.510446094179214</v>
      </c>
    </row>
    <row r="154" spans="1:13">
      <c r="A154" s="1">
        <v>44036</v>
      </c>
      <c r="B154">
        <v>2545</v>
      </c>
      <c r="C154">
        <v>76</v>
      </c>
      <c r="D154">
        <v>341304</v>
      </c>
      <c r="E154">
        <v>8914</v>
      </c>
      <c r="F154">
        <v>14865</v>
      </c>
      <c r="G154">
        <v>567</v>
      </c>
      <c r="H154">
        <v>32030</v>
      </c>
      <c r="I154">
        <v>2133</v>
      </c>
      <c r="K154" s="2">
        <f t="shared" si="2"/>
        <v>81</v>
      </c>
      <c r="L154" s="2">
        <f>K154/P$1*Brasil!P$1</f>
        <v>902.2039414518631</v>
      </c>
      <c r="M154" s="30">
        <f t="shared" si="3"/>
        <v>4.2160354879842465</v>
      </c>
    </row>
    <row r="155" spans="1:13">
      <c r="A155" s="1">
        <v>44037</v>
      </c>
      <c r="B155">
        <v>2288</v>
      </c>
      <c r="C155">
        <v>106</v>
      </c>
      <c r="D155">
        <v>343592</v>
      </c>
      <c r="E155">
        <v>9020</v>
      </c>
      <c r="F155">
        <v>14746</v>
      </c>
      <c r="G155">
        <v>575</v>
      </c>
      <c r="H155">
        <v>31563</v>
      </c>
      <c r="I155">
        <v>2139</v>
      </c>
      <c r="K155" s="2">
        <f t="shared" si="2"/>
        <v>82.142857142857139</v>
      </c>
      <c r="L155" s="2">
        <f>K155/P$1*Brasil!P$1</f>
        <v>914.93345032596335</v>
      </c>
      <c r="M155" s="30">
        <f t="shared" si="3"/>
        <v>4.2755209975148887</v>
      </c>
    </row>
    <row r="156" spans="1:13">
      <c r="A156" s="1">
        <v>44038</v>
      </c>
      <c r="B156">
        <v>2198</v>
      </c>
      <c r="C156">
        <v>92</v>
      </c>
      <c r="D156">
        <v>345790</v>
      </c>
      <c r="E156">
        <v>9112</v>
      </c>
      <c r="F156">
        <v>14860</v>
      </c>
      <c r="G156">
        <v>609</v>
      </c>
      <c r="H156">
        <v>30749</v>
      </c>
      <c r="I156">
        <v>2133</v>
      </c>
      <c r="K156" s="2">
        <f t="shared" si="2"/>
        <v>87</v>
      </c>
      <c r="L156" s="2">
        <f>K156/P$1*Brasil!P$1</f>
        <v>969.03386304088997</v>
      </c>
      <c r="M156" s="30">
        <f t="shared" si="3"/>
        <v>4.5283344130201169</v>
      </c>
    </row>
    <row r="157" spans="1:13">
      <c r="A157" s="1">
        <v>44039</v>
      </c>
      <c r="B157">
        <v>2133</v>
      </c>
      <c r="C157">
        <v>75</v>
      </c>
      <c r="D157">
        <v>347923</v>
      </c>
      <c r="E157">
        <v>9187</v>
      </c>
      <c r="F157">
        <v>14894</v>
      </c>
      <c r="G157">
        <v>554</v>
      </c>
      <c r="H157">
        <v>30266</v>
      </c>
      <c r="I157">
        <v>2163</v>
      </c>
      <c r="K157" s="2">
        <f t="shared" si="2"/>
        <v>79.142857142857139</v>
      </c>
      <c r="L157" s="2">
        <f>K157/P$1*Brasil!P$1</f>
        <v>881.51848953145009</v>
      </c>
      <c r="M157" s="30">
        <f t="shared" si="3"/>
        <v>4.1193715349969535</v>
      </c>
    </row>
    <row r="158" spans="1:13">
      <c r="A158" s="1">
        <v>44040</v>
      </c>
      <c r="B158">
        <v>1877</v>
      </c>
      <c r="C158">
        <v>53</v>
      </c>
      <c r="D158">
        <v>349800</v>
      </c>
      <c r="E158">
        <v>9240</v>
      </c>
      <c r="F158">
        <v>15117</v>
      </c>
      <c r="G158">
        <v>563</v>
      </c>
      <c r="H158">
        <v>30307</v>
      </c>
      <c r="I158">
        <v>2171</v>
      </c>
      <c r="K158" s="2">
        <f t="shared" si="2"/>
        <v>80.428571428571431</v>
      </c>
      <c r="L158" s="2">
        <f>K158/P$1*Brasil!P$1</f>
        <v>895.83918701481286</v>
      </c>
      <c r="M158" s="30">
        <f t="shared" si="3"/>
        <v>4.1862927332189255</v>
      </c>
    </row>
    <row r="159" spans="1:13">
      <c r="A159" s="1">
        <v>44041</v>
      </c>
      <c r="B159">
        <v>1775</v>
      </c>
      <c r="C159">
        <v>38</v>
      </c>
      <c r="D159">
        <v>351575</v>
      </c>
      <c r="E159">
        <v>9278</v>
      </c>
      <c r="F159">
        <v>15173</v>
      </c>
      <c r="G159">
        <v>556</v>
      </c>
      <c r="H159">
        <v>30370</v>
      </c>
      <c r="I159">
        <v>2092</v>
      </c>
      <c r="K159" s="2">
        <f t="shared" ref="K159:K222" si="4">AVERAGE(C153:C159)</f>
        <v>79.428571428571431</v>
      </c>
      <c r="L159" s="2">
        <f>K159/P$1*Brasil!P$1</f>
        <v>884.70086674997503</v>
      </c>
      <c r="M159" s="30">
        <f t="shared" ref="M159:M222" si="5">K159/P$1*1000000</f>
        <v>4.1342429123796141</v>
      </c>
    </row>
    <row r="160" spans="1:13">
      <c r="A160" s="1">
        <v>44042</v>
      </c>
      <c r="B160">
        <v>1961</v>
      </c>
      <c r="C160">
        <v>99</v>
      </c>
      <c r="D160">
        <v>353536</v>
      </c>
      <c r="E160">
        <v>9377</v>
      </c>
      <c r="F160">
        <v>14777</v>
      </c>
      <c r="G160">
        <v>539</v>
      </c>
      <c r="H160">
        <v>29838</v>
      </c>
      <c r="I160">
        <v>2087</v>
      </c>
      <c r="K160" s="2">
        <f t="shared" si="4"/>
        <v>77</v>
      </c>
      <c r="L160" s="2">
        <f>K160/P$1*Brasil!P$1</f>
        <v>857.65066039251178</v>
      </c>
      <c r="M160" s="30">
        <f t="shared" si="5"/>
        <v>4.007836204627</v>
      </c>
    </row>
    <row r="161" spans="1:13">
      <c r="A161" s="1">
        <v>44043</v>
      </c>
      <c r="B161">
        <v>2131</v>
      </c>
      <c r="C161">
        <v>80</v>
      </c>
      <c r="D161">
        <v>355667</v>
      </c>
      <c r="E161">
        <v>9457</v>
      </c>
      <c r="F161">
        <v>14363</v>
      </c>
      <c r="G161">
        <v>543</v>
      </c>
      <c r="H161">
        <v>29228</v>
      </c>
      <c r="I161">
        <v>1110</v>
      </c>
      <c r="K161" s="2">
        <f t="shared" si="4"/>
        <v>77.571428571428569</v>
      </c>
      <c r="L161" s="2">
        <f>K161/P$1*Brasil!P$1</f>
        <v>864.01541482956202</v>
      </c>
      <c r="M161" s="30">
        <f t="shared" si="5"/>
        <v>4.037578959392321</v>
      </c>
    </row>
    <row r="162" spans="1:13">
      <c r="A162" s="1">
        <v>44044</v>
      </c>
      <c r="B162">
        <v>1991</v>
      </c>
      <c r="C162">
        <v>76</v>
      </c>
      <c r="D162">
        <v>357658</v>
      </c>
      <c r="E162">
        <v>9533</v>
      </c>
      <c r="F162">
        <v>14066</v>
      </c>
      <c r="G162">
        <v>513</v>
      </c>
      <c r="H162">
        <v>28812</v>
      </c>
      <c r="I162">
        <v>1088</v>
      </c>
      <c r="K162" s="2">
        <f t="shared" si="4"/>
        <v>73.285714285714292</v>
      </c>
      <c r="L162" s="2">
        <f>K162/P$1*Brasil!P$1</f>
        <v>816.27975655168575</v>
      </c>
      <c r="M162" s="30">
        <f t="shared" si="5"/>
        <v>3.8145082986524139</v>
      </c>
    </row>
    <row r="163" spans="1:13">
      <c r="A163" s="1">
        <v>44045</v>
      </c>
      <c r="B163">
        <v>2073</v>
      </c>
      <c r="C163">
        <v>75</v>
      </c>
      <c r="D163">
        <v>359731</v>
      </c>
      <c r="E163">
        <v>9608</v>
      </c>
      <c r="F163">
        <v>13941</v>
      </c>
      <c r="G163">
        <v>496</v>
      </c>
      <c r="H163">
        <v>28801</v>
      </c>
      <c r="I163">
        <v>1105</v>
      </c>
      <c r="K163" s="2">
        <f t="shared" si="4"/>
        <v>70.857142857142861</v>
      </c>
      <c r="L163" s="2">
        <f>K163/P$1*Brasil!P$1</f>
        <v>789.2295501942225</v>
      </c>
      <c r="M163" s="30">
        <f t="shared" si="5"/>
        <v>3.6881015908998003</v>
      </c>
    </row>
    <row r="164" spans="1:13">
      <c r="A164" s="1">
        <v>44046</v>
      </c>
      <c r="B164">
        <v>1762</v>
      </c>
      <c r="C164">
        <v>99</v>
      </c>
      <c r="D164">
        <v>361493</v>
      </c>
      <c r="E164">
        <v>9707</v>
      </c>
      <c r="F164">
        <v>13570</v>
      </c>
      <c r="G164">
        <v>520</v>
      </c>
      <c r="H164">
        <v>28464</v>
      </c>
      <c r="I164">
        <v>1074</v>
      </c>
      <c r="K164" s="2">
        <f t="shared" si="4"/>
        <v>74.285714285714292</v>
      </c>
      <c r="L164" s="2">
        <f>K164/P$1*Brasil!P$1</f>
        <v>827.41807681652369</v>
      </c>
      <c r="M164" s="30">
        <f t="shared" si="5"/>
        <v>3.8665581194917262</v>
      </c>
    </row>
    <row r="165" spans="1:13">
      <c r="A165" s="1">
        <v>44047</v>
      </c>
      <c r="B165">
        <v>1469</v>
      </c>
      <c r="C165">
        <v>38</v>
      </c>
      <c r="D165">
        <v>362962</v>
      </c>
      <c r="E165">
        <v>9745</v>
      </c>
      <c r="F165">
        <v>13162</v>
      </c>
      <c r="G165">
        <v>505</v>
      </c>
      <c r="H165">
        <v>28279</v>
      </c>
      <c r="I165">
        <v>1068</v>
      </c>
      <c r="K165" s="2">
        <f t="shared" si="4"/>
        <v>72.142857142857139</v>
      </c>
      <c r="L165" s="2">
        <f>K165/P$1*Brasil!P$1</f>
        <v>803.55024767758528</v>
      </c>
      <c r="M165" s="30">
        <f t="shared" si="5"/>
        <v>3.7550227891217718</v>
      </c>
    </row>
    <row r="166" spans="1:13">
      <c r="A166" s="1">
        <v>44048</v>
      </c>
      <c r="B166">
        <v>1761</v>
      </c>
      <c r="C166">
        <v>47</v>
      </c>
      <c r="D166">
        <v>364723</v>
      </c>
      <c r="E166">
        <v>9792</v>
      </c>
      <c r="F166">
        <v>13148</v>
      </c>
      <c r="G166">
        <v>514</v>
      </c>
      <c r="H166">
        <v>28321</v>
      </c>
      <c r="I166">
        <v>1070</v>
      </c>
      <c r="K166" s="2">
        <f t="shared" si="4"/>
        <v>73.428571428571431</v>
      </c>
      <c r="L166" s="2">
        <f>K166/P$1*Brasil!P$1</f>
        <v>817.87094516094817</v>
      </c>
      <c r="M166" s="30">
        <f t="shared" si="5"/>
        <v>3.8219439873437437</v>
      </c>
    </row>
    <row r="167" spans="1:13">
      <c r="A167" s="1">
        <v>44049</v>
      </c>
      <c r="B167">
        <v>1948</v>
      </c>
      <c r="C167">
        <v>97</v>
      </c>
      <c r="D167">
        <v>366671</v>
      </c>
      <c r="E167">
        <v>9889</v>
      </c>
      <c r="F167">
        <v>13135</v>
      </c>
      <c r="G167">
        <v>512</v>
      </c>
      <c r="H167">
        <v>27912</v>
      </c>
      <c r="I167">
        <v>1051</v>
      </c>
      <c r="K167" s="2">
        <f t="shared" si="4"/>
        <v>73.142857142857139</v>
      </c>
      <c r="L167" s="2">
        <f>K167/P$1*Brasil!P$1</f>
        <v>814.68856794242311</v>
      </c>
      <c r="M167" s="30">
        <f t="shared" si="5"/>
        <v>3.8070726099610832</v>
      </c>
    </row>
    <row r="168" spans="1:13">
      <c r="A168" s="1">
        <v>44050</v>
      </c>
      <c r="B168">
        <v>2154</v>
      </c>
      <c r="C168">
        <v>69</v>
      </c>
      <c r="D168">
        <v>368825</v>
      </c>
      <c r="E168">
        <v>9958</v>
      </c>
      <c r="F168">
        <v>13158</v>
      </c>
      <c r="G168">
        <v>501</v>
      </c>
      <c r="H168">
        <v>27521</v>
      </c>
      <c r="I168">
        <v>1044</v>
      </c>
      <c r="K168" s="2">
        <f t="shared" si="4"/>
        <v>71.571428571428569</v>
      </c>
      <c r="L168" s="2">
        <f>K168/P$1*Brasil!P$1</f>
        <v>797.18549324053515</v>
      </c>
      <c r="M168" s="30">
        <f t="shared" si="5"/>
        <v>3.7252800343564507</v>
      </c>
    </row>
    <row r="169" spans="1:13">
      <c r="A169" s="1">
        <v>44051</v>
      </c>
      <c r="B169">
        <v>2198</v>
      </c>
      <c r="C169">
        <v>53</v>
      </c>
      <c r="D169">
        <v>371023</v>
      </c>
      <c r="E169">
        <v>10011</v>
      </c>
      <c r="F169">
        <v>13365</v>
      </c>
      <c r="G169">
        <v>478</v>
      </c>
      <c r="H169">
        <v>27431</v>
      </c>
      <c r="I169">
        <v>991</v>
      </c>
      <c r="K169" s="2">
        <f t="shared" si="4"/>
        <v>68.285714285714292</v>
      </c>
      <c r="L169" s="2">
        <f>K169/P$1*Brasil!P$1</f>
        <v>760.58815522749671</v>
      </c>
      <c r="M169" s="30">
        <f t="shared" si="5"/>
        <v>3.5542591944558559</v>
      </c>
    </row>
    <row r="170" spans="1:13">
      <c r="A170" s="1">
        <v>44052</v>
      </c>
      <c r="B170">
        <v>2033</v>
      </c>
      <c r="C170">
        <v>66</v>
      </c>
      <c r="D170">
        <v>373056</v>
      </c>
      <c r="E170">
        <v>10077</v>
      </c>
      <c r="F170">
        <v>13325</v>
      </c>
      <c r="G170">
        <v>469</v>
      </c>
      <c r="H170">
        <v>27266</v>
      </c>
      <c r="I170">
        <v>965</v>
      </c>
      <c r="K170" s="2">
        <f t="shared" si="4"/>
        <v>67</v>
      </c>
      <c r="L170" s="2">
        <f>K170/P$1*Brasil!P$1</f>
        <v>746.26745774413371</v>
      </c>
      <c r="M170" s="30">
        <f t="shared" si="5"/>
        <v>3.4873379962338831</v>
      </c>
    </row>
    <row r="171" spans="1:13">
      <c r="A171" s="1">
        <v>44053</v>
      </c>
      <c r="B171">
        <v>1988</v>
      </c>
      <c r="C171">
        <v>62</v>
      </c>
      <c r="D171">
        <v>375044</v>
      </c>
      <c r="E171">
        <v>10139</v>
      </c>
      <c r="F171">
        <v>13551</v>
      </c>
      <c r="G171">
        <v>432</v>
      </c>
      <c r="H171">
        <v>27121</v>
      </c>
      <c r="I171">
        <v>952</v>
      </c>
      <c r="K171" s="2">
        <f t="shared" si="4"/>
        <v>61.714285714285715</v>
      </c>
      <c r="L171" s="2">
        <f>K171/P$1*Brasil!P$1</f>
        <v>687.3934792014195</v>
      </c>
      <c r="M171" s="30">
        <f t="shared" si="5"/>
        <v>3.2122175146546641</v>
      </c>
    </row>
    <row r="172" spans="1:13">
      <c r="A172" s="1">
        <v>44054</v>
      </c>
      <c r="B172">
        <v>1572</v>
      </c>
      <c r="C172">
        <v>39</v>
      </c>
      <c r="D172">
        <v>376616</v>
      </c>
      <c r="E172">
        <v>10178</v>
      </c>
      <c r="F172">
        <v>13654</v>
      </c>
      <c r="G172">
        <v>433</v>
      </c>
      <c r="H172">
        <v>26816</v>
      </c>
      <c r="I172">
        <v>938</v>
      </c>
      <c r="K172" s="2">
        <f t="shared" si="4"/>
        <v>61.857142857142854</v>
      </c>
      <c r="L172" s="2">
        <f>K172/P$1*Brasil!P$1</f>
        <v>688.98466781068203</v>
      </c>
      <c r="M172" s="30">
        <f t="shared" si="5"/>
        <v>3.2196532033459944</v>
      </c>
    </row>
    <row r="173" spans="1:13">
      <c r="A173" s="1">
        <v>44055</v>
      </c>
      <c r="B173">
        <v>1552</v>
      </c>
      <c r="C173">
        <v>27</v>
      </c>
      <c r="D173">
        <v>378168</v>
      </c>
      <c r="E173">
        <v>10205</v>
      </c>
      <c r="F173">
        <v>13445</v>
      </c>
      <c r="G173">
        <v>413</v>
      </c>
      <c r="H173">
        <v>26593</v>
      </c>
      <c r="I173">
        <v>927</v>
      </c>
      <c r="K173" s="2">
        <f t="shared" si="4"/>
        <v>59</v>
      </c>
      <c r="L173" s="2">
        <f>K173/P$1*Brasil!P$1</f>
        <v>657.16089562543118</v>
      </c>
      <c r="M173" s="30">
        <f t="shared" si="5"/>
        <v>3.0709394295193895</v>
      </c>
    </row>
    <row r="174" spans="1:13">
      <c r="A174" s="1">
        <v>44056</v>
      </c>
      <c r="B174">
        <v>1866</v>
      </c>
      <c r="C174">
        <v>94</v>
      </c>
      <c r="D174">
        <v>380034</v>
      </c>
      <c r="E174">
        <v>10299</v>
      </c>
      <c r="F174">
        <v>13363</v>
      </c>
      <c r="G174">
        <v>410</v>
      </c>
      <c r="H174">
        <v>26498</v>
      </c>
      <c r="I174">
        <v>922</v>
      </c>
      <c r="K174" s="2">
        <f t="shared" si="4"/>
        <v>58.571428571428569</v>
      </c>
      <c r="L174" s="2">
        <f>K174/P$1*Brasil!P$1</f>
        <v>652.38732979764347</v>
      </c>
      <c r="M174" s="30">
        <f t="shared" si="5"/>
        <v>3.0486323634453987</v>
      </c>
    </row>
    <row r="175" spans="1:13">
      <c r="A175" s="1">
        <v>44057</v>
      </c>
      <c r="B175">
        <v>2077</v>
      </c>
      <c r="C175">
        <v>41</v>
      </c>
      <c r="D175">
        <v>382111</v>
      </c>
      <c r="E175">
        <v>10340</v>
      </c>
      <c r="F175">
        <v>13286</v>
      </c>
      <c r="G175">
        <v>382</v>
      </c>
      <c r="H175">
        <v>26444</v>
      </c>
      <c r="I175">
        <v>883</v>
      </c>
      <c r="K175" s="2">
        <f t="shared" si="4"/>
        <v>54.571428571428569</v>
      </c>
      <c r="L175" s="2">
        <f>K175/P$1*Brasil!P$1</f>
        <v>607.83404873829227</v>
      </c>
      <c r="M175" s="30">
        <f t="shared" si="5"/>
        <v>2.8404330800881521</v>
      </c>
    </row>
    <row r="176" spans="1:13">
      <c r="A176" s="1">
        <v>44058</v>
      </c>
      <c r="B176">
        <v>1791</v>
      </c>
      <c r="C176">
        <v>55</v>
      </c>
      <c r="D176">
        <v>383902</v>
      </c>
      <c r="E176">
        <v>10395</v>
      </c>
      <c r="F176">
        <v>12879</v>
      </c>
      <c r="G176">
        <v>384</v>
      </c>
      <c r="H176">
        <v>26244</v>
      </c>
      <c r="I176">
        <v>862</v>
      </c>
      <c r="K176" s="2">
        <f t="shared" si="4"/>
        <v>54.857142857142854</v>
      </c>
      <c r="L176" s="2">
        <f>K176/P$1*Brasil!P$1</f>
        <v>611.01642595681733</v>
      </c>
      <c r="M176" s="30">
        <f t="shared" si="5"/>
        <v>2.8553044574708126</v>
      </c>
    </row>
    <row r="177" spans="1:13">
      <c r="A177" s="1">
        <v>44059</v>
      </c>
      <c r="B177">
        <v>2044</v>
      </c>
      <c r="C177">
        <v>57</v>
      </c>
      <c r="D177">
        <v>385946</v>
      </c>
      <c r="E177">
        <v>10452</v>
      </c>
      <c r="F177">
        <v>12890</v>
      </c>
      <c r="G177">
        <v>375</v>
      </c>
      <c r="H177">
        <v>26215</v>
      </c>
      <c r="I177">
        <v>844</v>
      </c>
      <c r="K177" s="2">
        <f t="shared" si="4"/>
        <v>53.571428571428569</v>
      </c>
      <c r="L177" s="2">
        <f>K177/P$1*Brasil!P$1</f>
        <v>596.69572847345444</v>
      </c>
      <c r="M177" s="30">
        <f t="shared" si="5"/>
        <v>2.7883832592488402</v>
      </c>
    </row>
    <row r="178" spans="1:13">
      <c r="A178" s="1">
        <v>44060</v>
      </c>
      <c r="B178">
        <v>1556</v>
      </c>
      <c r="C178">
        <v>61</v>
      </c>
      <c r="D178">
        <v>387502</v>
      </c>
      <c r="E178">
        <v>10513</v>
      </c>
      <c r="F178">
        <v>12458</v>
      </c>
      <c r="G178">
        <v>374</v>
      </c>
      <c r="H178">
        <v>26009</v>
      </c>
      <c r="I178">
        <v>806</v>
      </c>
      <c r="K178" s="2">
        <f t="shared" si="4"/>
        <v>53.428571428571431</v>
      </c>
      <c r="L178" s="2">
        <f>K178/P$1*Brasil!P$1</f>
        <v>595.10453986419191</v>
      </c>
      <c r="M178" s="30">
        <f t="shared" si="5"/>
        <v>2.7809475705575104</v>
      </c>
    </row>
    <row r="179" spans="1:13">
      <c r="A179" s="1">
        <v>44061</v>
      </c>
      <c r="B179">
        <v>1353</v>
      </c>
      <c r="C179">
        <v>33</v>
      </c>
      <c r="D179">
        <v>388855</v>
      </c>
      <c r="E179">
        <v>10546</v>
      </c>
      <c r="F179">
        <v>12239</v>
      </c>
      <c r="G179">
        <v>368</v>
      </c>
      <c r="H179">
        <v>25893</v>
      </c>
      <c r="I179">
        <v>801</v>
      </c>
      <c r="K179" s="2">
        <f t="shared" si="4"/>
        <v>52.571428571428569</v>
      </c>
      <c r="L179" s="2">
        <f>K179/P$1*Brasil!P$1</f>
        <v>585.55740820861661</v>
      </c>
      <c r="M179" s="30">
        <f t="shared" si="5"/>
        <v>2.7363334384095284</v>
      </c>
    </row>
    <row r="180" spans="1:13">
      <c r="A180" s="1">
        <v>44062</v>
      </c>
      <c r="B180">
        <v>1182</v>
      </c>
      <c r="C180">
        <v>32</v>
      </c>
      <c r="D180">
        <v>390037</v>
      </c>
      <c r="E180">
        <v>10578</v>
      </c>
      <c r="F180">
        <v>11869</v>
      </c>
      <c r="G180">
        <v>373</v>
      </c>
      <c r="H180">
        <v>25314</v>
      </c>
      <c r="I180">
        <v>786</v>
      </c>
      <c r="K180" s="2">
        <f t="shared" si="4"/>
        <v>53.285714285714285</v>
      </c>
      <c r="L180" s="2">
        <f>K180/P$1*Brasil!P$1</f>
        <v>593.51335125492938</v>
      </c>
      <c r="M180" s="30">
        <f t="shared" si="5"/>
        <v>2.7735118818661801</v>
      </c>
    </row>
    <row r="181" spans="1:13">
      <c r="A181" s="1">
        <v>44063</v>
      </c>
      <c r="B181">
        <v>1812</v>
      </c>
      <c r="C181">
        <v>93</v>
      </c>
      <c r="D181">
        <v>391849</v>
      </c>
      <c r="E181">
        <v>10671</v>
      </c>
      <c r="F181">
        <v>11815</v>
      </c>
      <c r="G181">
        <v>372</v>
      </c>
      <c r="H181">
        <v>25178</v>
      </c>
      <c r="I181">
        <v>782</v>
      </c>
      <c r="K181" s="2">
        <f t="shared" si="4"/>
        <v>53.142857142857146</v>
      </c>
      <c r="L181" s="2">
        <f>K181/P$1*Brasil!P$1</f>
        <v>591.92216264566684</v>
      </c>
      <c r="M181" s="30">
        <f t="shared" si="5"/>
        <v>2.7660761931748499</v>
      </c>
    </row>
    <row r="182" spans="1:13">
      <c r="A182" s="1">
        <v>44064</v>
      </c>
      <c r="B182">
        <v>1920</v>
      </c>
      <c r="C182">
        <v>52</v>
      </c>
      <c r="D182">
        <v>393769</v>
      </c>
      <c r="E182">
        <v>10723</v>
      </c>
      <c r="F182">
        <v>11658</v>
      </c>
      <c r="G182">
        <v>383</v>
      </c>
      <c r="H182">
        <v>24944</v>
      </c>
      <c r="I182">
        <v>765</v>
      </c>
      <c r="K182" s="2">
        <f t="shared" si="4"/>
        <v>54.714285714285715</v>
      </c>
      <c r="L182" s="2">
        <f>K182/P$1*Brasil!P$1</f>
        <v>609.4252373475548</v>
      </c>
      <c r="M182" s="30">
        <f t="shared" si="5"/>
        <v>2.8478687687794824</v>
      </c>
    </row>
    <row r="183" spans="1:13">
      <c r="A183" s="1">
        <v>44065</v>
      </c>
      <c r="B183">
        <v>1939</v>
      </c>
      <c r="C183">
        <v>69</v>
      </c>
      <c r="D183">
        <v>395708</v>
      </c>
      <c r="E183">
        <v>10792</v>
      </c>
      <c r="F183">
        <v>11806</v>
      </c>
      <c r="G183">
        <v>397</v>
      </c>
      <c r="H183">
        <v>24685</v>
      </c>
      <c r="I183">
        <v>781</v>
      </c>
      <c r="K183" s="2">
        <f t="shared" si="4"/>
        <v>56.714285714285715</v>
      </c>
      <c r="L183" s="2">
        <f>K183/P$1*Brasil!P$1</f>
        <v>631.70187787723046</v>
      </c>
      <c r="M183" s="30">
        <f t="shared" si="5"/>
        <v>2.9519684104581057</v>
      </c>
    </row>
    <row r="184" spans="1:13">
      <c r="A184" s="1">
        <v>44066</v>
      </c>
      <c r="B184">
        <v>1957</v>
      </c>
      <c r="C184">
        <v>60</v>
      </c>
      <c r="D184">
        <v>397665</v>
      </c>
      <c r="E184">
        <v>10852</v>
      </c>
      <c r="F184">
        <v>11719</v>
      </c>
      <c r="G184">
        <v>400</v>
      </c>
      <c r="H184">
        <v>24609</v>
      </c>
      <c r="I184">
        <v>775</v>
      </c>
      <c r="K184" s="2">
        <f t="shared" si="4"/>
        <v>57.142857142857146</v>
      </c>
      <c r="L184" s="2">
        <f>K184/P$1*Brasil!P$1</f>
        <v>636.47544370501817</v>
      </c>
      <c r="M184" s="30">
        <f t="shared" si="5"/>
        <v>2.9742754765320969</v>
      </c>
    </row>
    <row r="185" spans="1:13">
      <c r="A185" s="1">
        <v>44067</v>
      </c>
      <c r="B185">
        <v>1903</v>
      </c>
      <c r="C185">
        <v>64</v>
      </c>
      <c r="D185">
        <v>399568</v>
      </c>
      <c r="E185">
        <v>10916</v>
      </c>
      <c r="F185">
        <v>12066</v>
      </c>
      <c r="G185">
        <v>403</v>
      </c>
      <c r="H185">
        <v>24524</v>
      </c>
      <c r="I185">
        <v>777</v>
      </c>
      <c r="K185" s="2">
        <f t="shared" si="4"/>
        <v>57.571428571428569</v>
      </c>
      <c r="L185" s="2">
        <f>K185/P$1*Brasil!P$1</f>
        <v>641.24900953280564</v>
      </c>
      <c r="M185" s="30">
        <f t="shared" si="5"/>
        <v>2.9965825426060873</v>
      </c>
    </row>
    <row r="186" spans="1:13">
      <c r="A186" s="1">
        <v>44068</v>
      </c>
      <c r="B186">
        <v>1417</v>
      </c>
      <c r="C186">
        <v>42</v>
      </c>
      <c r="D186">
        <v>400985</v>
      </c>
      <c r="E186">
        <v>10958</v>
      </c>
      <c r="F186">
        <v>12130</v>
      </c>
      <c r="G186">
        <v>412</v>
      </c>
      <c r="H186">
        <v>24369</v>
      </c>
      <c r="I186">
        <v>780</v>
      </c>
      <c r="K186" s="2">
        <f t="shared" si="4"/>
        <v>58.857142857142854</v>
      </c>
      <c r="L186" s="2">
        <f>K186/P$1*Brasil!P$1</f>
        <v>655.56970701616865</v>
      </c>
      <c r="M186" s="30">
        <f t="shared" si="5"/>
        <v>3.0635037408280592</v>
      </c>
    </row>
    <row r="187" spans="1:13">
      <c r="A187" s="1">
        <v>44069</v>
      </c>
      <c r="B187">
        <v>1380</v>
      </c>
      <c r="C187">
        <v>32</v>
      </c>
      <c r="D187">
        <v>402365</v>
      </c>
      <c r="E187">
        <v>10990</v>
      </c>
      <c r="F187">
        <v>12328</v>
      </c>
      <c r="G187">
        <v>412</v>
      </c>
      <c r="H187">
        <v>24197</v>
      </c>
      <c r="I187">
        <v>785</v>
      </c>
      <c r="K187" s="2">
        <f t="shared" si="4"/>
        <v>58.857142857142854</v>
      </c>
      <c r="L187" s="2">
        <f>K187/P$1*Brasil!P$1</f>
        <v>655.56970701616865</v>
      </c>
      <c r="M187" s="30">
        <f t="shared" si="5"/>
        <v>3.0635037408280592</v>
      </c>
    </row>
    <row r="188" spans="1:13">
      <c r="A188" s="1">
        <v>44070</v>
      </c>
      <c r="B188">
        <v>1737</v>
      </c>
      <c r="C188">
        <v>82</v>
      </c>
      <c r="D188">
        <v>404102</v>
      </c>
      <c r="E188">
        <v>11072</v>
      </c>
      <c r="F188">
        <v>12253</v>
      </c>
      <c r="G188">
        <v>401</v>
      </c>
      <c r="H188">
        <v>24068</v>
      </c>
      <c r="I188">
        <v>773</v>
      </c>
      <c r="K188" s="2">
        <f t="shared" si="4"/>
        <v>57.285714285714285</v>
      </c>
      <c r="L188" s="2">
        <f>K188/P$1*Brasil!P$1</f>
        <v>638.0666323142807</v>
      </c>
      <c r="M188" s="30">
        <f t="shared" si="5"/>
        <v>2.9817111652234267</v>
      </c>
    </row>
    <row r="189" spans="1:13">
      <c r="A189" s="1">
        <v>44071</v>
      </c>
      <c r="B189">
        <v>1870</v>
      </c>
      <c r="C189">
        <v>60</v>
      </c>
      <c r="D189">
        <v>405972</v>
      </c>
      <c r="E189">
        <v>11132</v>
      </c>
      <c r="F189">
        <v>12203</v>
      </c>
      <c r="G189">
        <v>409</v>
      </c>
      <c r="H189">
        <v>23861</v>
      </c>
      <c r="I189">
        <v>792</v>
      </c>
      <c r="K189" s="2">
        <f t="shared" si="4"/>
        <v>58.428571428571431</v>
      </c>
      <c r="L189" s="2">
        <f>K189/P$1*Brasil!P$1</f>
        <v>650.79614118838106</v>
      </c>
      <c r="M189" s="30">
        <f t="shared" si="5"/>
        <v>3.0411966747540689</v>
      </c>
    </row>
    <row r="190" spans="1:13">
      <c r="A190" s="1">
        <v>44072</v>
      </c>
      <c r="B190">
        <v>2037</v>
      </c>
      <c r="C190">
        <v>49</v>
      </c>
      <c r="D190">
        <v>408009</v>
      </c>
      <c r="E190">
        <v>11181</v>
      </c>
      <c r="F190">
        <v>12301</v>
      </c>
      <c r="G190">
        <v>389</v>
      </c>
      <c r="H190">
        <v>24107</v>
      </c>
      <c r="I190">
        <v>786</v>
      </c>
      <c r="K190" s="2">
        <f t="shared" si="4"/>
        <v>55.571428571428569</v>
      </c>
      <c r="L190" s="2">
        <f>K190/P$1*Brasil!P$1</f>
        <v>618.9723690031301</v>
      </c>
      <c r="M190" s="30">
        <f t="shared" si="5"/>
        <v>2.892482900927464</v>
      </c>
    </row>
    <row r="191" spans="1:13">
      <c r="A191" s="1">
        <v>44073</v>
      </c>
      <c r="B191">
        <v>1965</v>
      </c>
      <c r="C191">
        <v>63</v>
      </c>
      <c r="D191">
        <v>409974</v>
      </c>
      <c r="E191">
        <v>11244</v>
      </c>
      <c r="F191">
        <v>12309</v>
      </c>
      <c r="G191">
        <v>392</v>
      </c>
      <c r="H191">
        <v>24028</v>
      </c>
      <c r="I191">
        <v>792</v>
      </c>
      <c r="K191" s="2">
        <f t="shared" si="4"/>
        <v>56</v>
      </c>
      <c r="L191" s="2">
        <f>K191/P$1*Brasil!P$1</f>
        <v>623.74593483091769</v>
      </c>
      <c r="M191" s="30">
        <f t="shared" si="5"/>
        <v>2.9147899670014543</v>
      </c>
    </row>
    <row r="192" spans="1:13">
      <c r="A192" s="1">
        <v>44074</v>
      </c>
      <c r="B192">
        <v>1752</v>
      </c>
      <c r="C192">
        <v>45</v>
      </c>
      <c r="D192">
        <v>411726</v>
      </c>
      <c r="E192">
        <v>11289</v>
      </c>
      <c r="F192">
        <v>12158</v>
      </c>
      <c r="G192">
        <v>373</v>
      </c>
      <c r="H192">
        <v>24224</v>
      </c>
      <c r="I192">
        <v>776</v>
      </c>
      <c r="K192" s="2">
        <f t="shared" si="4"/>
        <v>53.285714285714285</v>
      </c>
      <c r="L192" s="2">
        <f>K192/P$1*Brasil!P$1</f>
        <v>593.51335125492938</v>
      </c>
      <c r="M192" s="30">
        <f t="shared" si="5"/>
        <v>2.7735118818661801</v>
      </c>
    </row>
    <row r="193" spans="1:13">
      <c r="A193" s="1">
        <v>44075</v>
      </c>
      <c r="B193">
        <v>1419</v>
      </c>
      <c r="C193">
        <v>32</v>
      </c>
      <c r="D193">
        <v>413145</v>
      </c>
      <c r="E193">
        <v>11321</v>
      </c>
      <c r="F193">
        <v>12160</v>
      </c>
      <c r="G193">
        <v>363</v>
      </c>
      <c r="H193">
        <v>24290</v>
      </c>
      <c r="I193">
        <v>775</v>
      </c>
      <c r="K193" s="2">
        <f t="shared" si="4"/>
        <v>51.857142857142854</v>
      </c>
      <c r="L193" s="2">
        <f>K193/P$1*Brasil!P$1</f>
        <v>577.60146516230384</v>
      </c>
      <c r="M193" s="30">
        <f t="shared" si="5"/>
        <v>2.6991549949528775</v>
      </c>
    </row>
    <row r="194" spans="1:13">
      <c r="A194" s="1">
        <v>44076</v>
      </c>
      <c r="B194">
        <v>1594</v>
      </c>
      <c r="C194">
        <v>23</v>
      </c>
      <c r="D194">
        <v>414739</v>
      </c>
      <c r="E194">
        <v>11344</v>
      </c>
      <c r="F194">
        <v>12374</v>
      </c>
      <c r="G194">
        <v>354</v>
      </c>
      <c r="H194">
        <v>24702</v>
      </c>
      <c r="I194">
        <v>766</v>
      </c>
      <c r="K194" s="2">
        <f t="shared" si="4"/>
        <v>50.571428571428569</v>
      </c>
      <c r="L194" s="2">
        <f>K194/P$1*Brasil!P$1</f>
        <v>563.28076767894095</v>
      </c>
      <c r="M194" s="30">
        <f t="shared" si="5"/>
        <v>2.6322337967309055</v>
      </c>
    </row>
    <row r="195" spans="1:13">
      <c r="A195" s="1">
        <v>44077</v>
      </c>
      <c r="B195">
        <v>1762</v>
      </c>
      <c r="C195">
        <v>78</v>
      </c>
      <c r="D195">
        <v>416501</v>
      </c>
      <c r="E195">
        <v>11422</v>
      </c>
      <c r="F195">
        <v>12399</v>
      </c>
      <c r="G195">
        <v>350</v>
      </c>
      <c r="H195">
        <v>24652</v>
      </c>
      <c r="I195">
        <v>751</v>
      </c>
      <c r="K195" s="2">
        <f t="shared" si="4"/>
        <v>50</v>
      </c>
      <c r="L195" s="2">
        <f>K195/P$1*Brasil!P$1</f>
        <v>556.91601324189082</v>
      </c>
      <c r="M195" s="30">
        <f t="shared" si="5"/>
        <v>2.6024910419655845</v>
      </c>
    </row>
    <row r="196" spans="1:13">
      <c r="A196" s="1">
        <v>44078</v>
      </c>
      <c r="B196">
        <v>1968</v>
      </c>
      <c r="C196">
        <v>72</v>
      </c>
      <c r="D196">
        <v>418469</v>
      </c>
      <c r="E196">
        <v>11494</v>
      </c>
      <c r="F196">
        <v>12497</v>
      </c>
      <c r="G196">
        <v>362</v>
      </c>
      <c r="H196">
        <v>24700</v>
      </c>
      <c r="I196">
        <v>771</v>
      </c>
      <c r="K196" s="2">
        <f t="shared" si="4"/>
        <v>51.714285714285715</v>
      </c>
      <c r="L196" s="2">
        <f>K196/P$1*Brasil!P$1</f>
        <v>576.01027655304131</v>
      </c>
      <c r="M196" s="30">
        <f t="shared" si="5"/>
        <v>2.6917193062615472</v>
      </c>
    </row>
    <row r="197" spans="1:13">
      <c r="A197" s="1">
        <v>44079</v>
      </c>
      <c r="B197">
        <v>1965</v>
      </c>
      <c r="C197">
        <v>57</v>
      </c>
      <c r="D197">
        <v>420434</v>
      </c>
      <c r="E197">
        <v>11551</v>
      </c>
      <c r="F197">
        <v>12425</v>
      </c>
      <c r="G197">
        <v>370</v>
      </c>
      <c r="H197">
        <v>24726</v>
      </c>
      <c r="I197">
        <v>759</v>
      </c>
      <c r="K197" s="2">
        <f t="shared" si="4"/>
        <v>52.857142857142854</v>
      </c>
      <c r="L197" s="2">
        <f>K197/P$1*Brasil!P$1</f>
        <v>588.73978542714167</v>
      </c>
      <c r="M197" s="30">
        <f t="shared" si="5"/>
        <v>2.7512048157921889</v>
      </c>
    </row>
    <row r="198" spans="1:13">
      <c r="A198" s="1">
        <v>44080</v>
      </c>
      <c r="B198">
        <v>2076</v>
      </c>
      <c r="C198">
        <v>41</v>
      </c>
      <c r="D198">
        <v>422510</v>
      </c>
      <c r="E198">
        <v>11592</v>
      </c>
      <c r="F198">
        <v>12536</v>
      </c>
      <c r="G198">
        <v>348</v>
      </c>
      <c r="H198">
        <v>24845</v>
      </c>
      <c r="I198">
        <v>740</v>
      </c>
      <c r="K198" s="2">
        <f t="shared" si="4"/>
        <v>49.714285714285715</v>
      </c>
      <c r="L198" s="2">
        <f>K198/P$1*Brasil!P$1</f>
        <v>553.73363602336576</v>
      </c>
      <c r="M198" s="30">
        <f t="shared" si="5"/>
        <v>2.5876196645829239</v>
      </c>
    </row>
    <row r="199" spans="1:13">
      <c r="A199" s="1">
        <v>44081</v>
      </c>
      <c r="B199">
        <v>1764</v>
      </c>
      <c r="C199">
        <v>60</v>
      </c>
      <c r="D199">
        <v>424274</v>
      </c>
      <c r="E199">
        <v>11652</v>
      </c>
      <c r="F199">
        <v>12548</v>
      </c>
      <c r="G199">
        <v>363</v>
      </c>
      <c r="H199">
        <v>24706</v>
      </c>
      <c r="I199">
        <v>736</v>
      </c>
      <c r="K199" s="2">
        <f t="shared" si="4"/>
        <v>51.857142857142854</v>
      </c>
      <c r="L199" s="2">
        <f>K199/P$1*Brasil!P$1</f>
        <v>577.60146516230384</v>
      </c>
      <c r="M199" s="30">
        <f t="shared" si="5"/>
        <v>2.6991549949528775</v>
      </c>
    </row>
    <row r="200" spans="1:13">
      <c r="A200" s="1">
        <v>44082</v>
      </c>
      <c r="B200">
        <v>1267</v>
      </c>
      <c r="C200">
        <v>30</v>
      </c>
      <c r="D200">
        <v>425541</v>
      </c>
      <c r="E200">
        <v>11682</v>
      </c>
      <c r="F200">
        <v>12396</v>
      </c>
      <c r="G200">
        <v>361</v>
      </c>
      <c r="H200">
        <v>24556</v>
      </c>
      <c r="I200">
        <v>724</v>
      </c>
      <c r="K200" s="2">
        <f t="shared" si="4"/>
        <v>51.571428571428569</v>
      </c>
      <c r="L200" s="2">
        <f>K200/P$1*Brasil!P$1</f>
        <v>574.41908794377878</v>
      </c>
      <c r="M200" s="30">
        <f t="shared" si="5"/>
        <v>2.6842836175702169</v>
      </c>
    </row>
    <row r="201" spans="1:13">
      <c r="A201" s="1">
        <v>44083</v>
      </c>
      <c r="B201">
        <v>1486</v>
      </c>
      <c r="C201">
        <v>20</v>
      </c>
      <c r="D201">
        <v>427027</v>
      </c>
      <c r="E201">
        <v>11702</v>
      </c>
      <c r="F201">
        <v>12288</v>
      </c>
      <c r="G201">
        <v>358</v>
      </c>
      <c r="H201">
        <v>24662</v>
      </c>
      <c r="I201">
        <v>712</v>
      </c>
      <c r="K201" s="2">
        <f t="shared" si="4"/>
        <v>51.142857142857146</v>
      </c>
      <c r="L201" s="2">
        <f>K201/P$1*Brasil!P$1</f>
        <v>569.64552211599118</v>
      </c>
      <c r="M201" s="30">
        <f t="shared" si="5"/>
        <v>2.6619765514962266</v>
      </c>
    </row>
    <row r="202" spans="1:13">
      <c r="A202" s="1">
        <v>44084</v>
      </c>
      <c r="B202">
        <v>1642</v>
      </c>
      <c r="C202">
        <v>79</v>
      </c>
      <c r="D202">
        <v>428669</v>
      </c>
      <c r="E202">
        <v>11781</v>
      </c>
      <c r="F202">
        <v>12168</v>
      </c>
      <c r="G202">
        <v>359</v>
      </c>
      <c r="H202">
        <v>24567</v>
      </c>
      <c r="I202">
        <v>709</v>
      </c>
      <c r="K202" s="2">
        <f t="shared" si="4"/>
        <v>51.285714285714285</v>
      </c>
      <c r="L202" s="2">
        <f>K202/P$1*Brasil!P$1</f>
        <v>571.23671072525372</v>
      </c>
      <c r="M202" s="30">
        <f t="shared" si="5"/>
        <v>2.6694122401875564</v>
      </c>
    </row>
    <row r="203" spans="1:13">
      <c r="A203" s="1">
        <v>44085</v>
      </c>
      <c r="B203">
        <v>1866</v>
      </c>
      <c r="C203">
        <v>69</v>
      </c>
      <c r="D203">
        <v>430535</v>
      </c>
      <c r="E203">
        <v>11850</v>
      </c>
      <c r="F203">
        <v>12066</v>
      </c>
      <c r="G203">
        <v>356</v>
      </c>
      <c r="H203">
        <v>24563</v>
      </c>
      <c r="I203">
        <v>718</v>
      </c>
      <c r="K203" s="2">
        <f t="shared" si="4"/>
        <v>50.857142857142854</v>
      </c>
      <c r="L203" s="2">
        <f>K203/P$1*Brasil!P$1</f>
        <v>566.46314489746612</v>
      </c>
      <c r="M203" s="30">
        <f t="shared" si="5"/>
        <v>2.6471051741135661</v>
      </c>
    </row>
    <row r="204" spans="1:13">
      <c r="A204" s="1">
        <v>44086</v>
      </c>
      <c r="B204">
        <v>2131</v>
      </c>
      <c r="C204">
        <v>45</v>
      </c>
      <c r="D204">
        <v>432666</v>
      </c>
      <c r="E204">
        <v>11895</v>
      </c>
      <c r="F204">
        <v>12232</v>
      </c>
      <c r="G204">
        <v>344</v>
      </c>
      <c r="H204">
        <v>24657</v>
      </c>
      <c r="I204">
        <v>714</v>
      </c>
      <c r="K204" s="2">
        <f t="shared" si="4"/>
        <v>49.142857142857146</v>
      </c>
      <c r="L204" s="2">
        <f>K204/P$1*Brasil!P$1</f>
        <v>547.36888158631564</v>
      </c>
      <c r="M204" s="30">
        <f t="shared" si="5"/>
        <v>2.5578769098176033</v>
      </c>
    </row>
    <row r="205" spans="1:13">
      <c r="A205" s="1">
        <v>44087</v>
      </c>
      <c r="B205">
        <v>2082</v>
      </c>
      <c r="C205">
        <v>54</v>
      </c>
      <c r="D205">
        <v>434748</v>
      </c>
      <c r="E205">
        <v>11949</v>
      </c>
      <c r="F205">
        <v>12238</v>
      </c>
      <c r="G205">
        <v>357</v>
      </c>
      <c r="H205">
        <v>24774</v>
      </c>
      <c r="I205">
        <v>705</v>
      </c>
      <c r="K205" s="2">
        <f t="shared" si="4"/>
        <v>51</v>
      </c>
      <c r="L205" s="2">
        <f>K205/P$1*Brasil!P$1</f>
        <v>568.05433350672865</v>
      </c>
      <c r="M205" s="30">
        <f t="shared" si="5"/>
        <v>2.6545408628048959</v>
      </c>
    </row>
    <row r="206" spans="1:13">
      <c r="A206" s="1">
        <v>44088</v>
      </c>
      <c r="B206">
        <v>1685</v>
      </c>
      <c r="C206">
        <v>64</v>
      </c>
      <c r="D206">
        <v>436433</v>
      </c>
      <c r="E206">
        <v>12013</v>
      </c>
      <c r="F206">
        <v>12159</v>
      </c>
      <c r="G206">
        <v>361</v>
      </c>
      <c r="H206">
        <v>24707</v>
      </c>
      <c r="I206">
        <v>724</v>
      </c>
      <c r="K206" s="2">
        <f t="shared" si="4"/>
        <v>51.571428571428569</v>
      </c>
      <c r="L206" s="2">
        <f>K206/P$1*Brasil!P$1</f>
        <v>574.41908794377878</v>
      </c>
      <c r="M206" s="30">
        <f t="shared" si="5"/>
        <v>2.6842836175702169</v>
      </c>
    </row>
    <row r="207" spans="1:13">
      <c r="A207" s="1">
        <v>44089</v>
      </c>
      <c r="B207">
        <v>1550</v>
      </c>
      <c r="C207">
        <v>27</v>
      </c>
      <c r="D207">
        <v>437983</v>
      </c>
      <c r="E207">
        <v>12040</v>
      </c>
      <c r="F207">
        <v>12442</v>
      </c>
      <c r="G207">
        <v>358</v>
      </c>
      <c r="H207">
        <v>24838</v>
      </c>
      <c r="I207">
        <v>719</v>
      </c>
      <c r="K207" s="2">
        <f t="shared" si="4"/>
        <v>51.142857142857146</v>
      </c>
      <c r="L207" s="2">
        <f>K207/P$1*Brasil!P$1</f>
        <v>569.64552211599118</v>
      </c>
      <c r="M207" s="30">
        <f t="shared" si="5"/>
        <v>2.6619765514962266</v>
      </c>
    </row>
    <row r="208" spans="1:13">
      <c r="A208" s="1">
        <v>44090</v>
      </c>
      <c r="B208">
        <v>1304</v>
      </c>
      <c r="C208">
        <v>18</v>
      </c>
      <c r="D208">
        <v>439287</v>
      </c>
      <c r="E208">
        <v>12058</v>
      </c>
      <c r="F208">
        <v>12260</v>
      </c>
      <c r="G208">
        <v>356</v>
      </c>
      <c r="H208">
        <v>24548</v>
      </c>
      <c r="I208">
        <v>714</v>
      </c>
      <c r="K208" s="2">
        <f t="shared" si="4"/>
        <v>50.857142857142854</v>
      </c>
      <c r="L208" s="2">
        <f>K208/P$1*Brasil!P$1</f>
        <v>566.46314489746612</v>
      </c>
      <c r="M208" s="30">
        <f t="shared" si="5"/>
        <v>2.6471051741135661</v>
      </c>
    </row>
    <row r="209" spans="1:13">
      <c r="A209" s="1">
        <v>44091</v>
      </c>
      <c r="B209">
        <v>1863</v>
      </c>
      <c r="C209">
        <v>84</v>
      </c>
      <c r="D209">
        <v>441150</v>
      </c>
      <c r="E209">
        <v>12142</v>
      </c>
      <c r="F209">
        <v>12481</v>
      </c>
      <c r="G209">
        <v>361</v>
      </c>
      <c r="H209">
        <v>24649</v>
      </c>
      <c r="I209">
        <v>720</v>
      </c>
      <c r="K209" s="2">
        <f t="shared" si="4"/>
        <v>51.571428571428569</v>
      </c>
      <c r="L209" s="2">
        <f>K209/P$1*Brasil!P$1</f>
        <v>574.41908794377878</v>
      </c>
      <c r="M209" s="30">
        <f t="shared" si="5"/>
        <v>2.6842836175702169</v>
      </c>
    </row>
    <row r="210" spans="1:13">
      <c r="A210" s="1">
        <v>44092</v>
      </c>
      <c r="B210">
        <v>1677</v>
      </c>
      <c r="C210">
        <v>57</v>
      </c>
      <c r="D210">
        <v>442827</v>
      </c>
      <c r="E210">
        <v>12199</v>
      </c>
      <c r="F210">
        <v>12292</v>
      </c>
      <c r="G210">
        <v>349</v>
      </c>
      <c r="H210">
        <v>24358</v>
      </c>
      <c r="I210">
        <v>705</v>
      </c>
      <c r="K210" s="2">
        <f t="shared" si="4"/>
        <v>49.857142857142854</v>
      </c>
      <c r="L210" s="2">
        <f>K210/P$1*Brasil!P$1</f>
        <v>555.32482463262829</v>
      </c>
      <c r="M210" s="30">
        <f t="shared" si="5"/>
        <v>2.5950553532742542</v>
      </c>
    </row>
    <row r="211" spans="1:13">
      <c r="A211" s="1">
        <v>44093</v>
      </c>
      <c r="B211">
        <v>1847</v>
      </c>
      <c r="C211">
        <v>55</v>
      </c>
      <c r="D211">
        <v>444674</v>
      </c>
      <c r="E211">
        <v>12254</v>
      </c>
      <c r="F211">
        <v>12008</v>
      </c>
      <c r="G211">
        <v>359</v>
      </c>
      <c r="H211">
        <v>24240</v>
      </c>
      <c r="I211">
        <v>703</v>
      </c>
      <c r="K211" s="2">
        <f t="shared" si="4"/>
        <v>51.285714285714285</v>
      </c>
      <c r="L211" s="2">
        <f>K211/P$1*Brasil!P$1</f>
        <v>571.23671072525372</v>
      </c>
      <c r="M211" s="30">
        <f t="shared" si="5"/>
        <v>2.6694122401875564</v>
      </c>
    </row>
    <row r="212" spans="1:13">
      <c r="A212" s="1">
        <v>44094</v>
      </c>
      <c r="B212">
        <v>1600</v>
      </c>
      <c r="C212">
        <v>32</v>
      </c>
      <c r="D212">
        <v>446274</v>
      </c>
      <c r="E212">
        <v>12286</v>
      </c>
      <c r="F212">
        <v>11526</v>
      </c>
      <c r="G212">
        <v>337</v>
      </c>
      <c r="H212">
        <v>23764</v>
      </c>
      <c r="I212">
        <v>694</v>
      </c>
      <c r="K212" s="2">
        <f t="shared" si="4"/>
        <v>48.142857142857146</v>
      </c>
      <c r="L212" s="2">
        <f>K212/P$1*Brasil!P$1</f>
        <v>536.23056132147781</v>
      </c>
      <c r="M212" s="30">
        <f t="shared" si="5"/>
        <v>2.5058270889782914</v>
      </c>
    </row>
    <row r="213" spans="1:13">
      <c r="A213" s="1">
        <v>44095</v>
      </c>
      <c r="B213">
        <v>1194</v>
      </c>
      <c r="C213">
        <v>12</v>
      </c>
      <c r="D213">
        <v>447468</v>
      </c>
      <c r="E213">
        <v>12298</v>
      </c>
      <c r="F213">
        <v>11035</v>
      </c>
      <c r="G213">
        <v>285</v>
      </c>
      <c r="H213">
        <v>23194</v>
      </c>
      <c r="I213">
        <v>646</v>
      </c>
      <c r="K213" s="2">
        <f t="shared" si="4"/>
        <v>40.714285714285715</v>
      </c>
      <c r="L213" s="2">
        <f>K213/P$1*Brasil!P$1</f>
        <v>453.48875363982535</v>
      </c>
      <c r="M213" s="30">
        <f t="shared" si="5"/>
        <v>2.1191712770291189</v>
      </c>
    </row>
    <row r="214" spans="1:13">
      <c r="A214" s="1">
        <v>44096</v>
      </c>
      <c r="B214">
        <v>1055</v>
      </c>
      <c r="C214">
        <v>23</v>
      </c>
      <c r="D214">
        <v>448523</v>
      </c>
      <c r="E214">
        <v>12321</v>
      </c>
      <c r="F214">
        <v>10540</v>
      </c>
      <c r="G214">
        <v>281</v>
      </c>
      <c r="H214">
        <v>22982</v>
      </c>
      <c r="I214">
        <v>639</v>
      </c>
      <c r="K214" s="2">
        <f t="shared" si="4"/>
        <v>40.142857142857146</v>
      </c>
      <c r="L214" s="2">
        <f>K214/P$1*Brasil!P$1</f>
        <v>447.12399920277522</v>
      </c>
      <c r="M214" s="30">
        <f t="shared" si="5"/>
        <v>2.0894285222637978</v>
      </c>
    </row>
    <row r="215" spans="1:13">
      <c r="A215" s="1">
        <v>44097</v>
      </c>
      <c r="B215">
        <v>1380</v>
      </c>
      <c r="C215">
        <v>24</v>
      </c>
      <c r="D215">
        <v>449903</v>
      </c>
      <c r="E215">
        <v>12345</v>
      </c>
      <c r="F215">
        <v>10616</v>
      </c>
      <c r="G215">
        <v>287</v>
      </c>
      <c r="H215">
        <v>22876</v>
      </c>
      <c r="I215">
        <v>643</v>
      </c>
      <c r="K215" s="2">
        <f t="shared" si="4"/>
        <v>41</v>
      </c>
      <c r="L215" s="2">
        <f>K215/P$1*Brasil!P$1</f>
        <v>456.67113085835047</v>
      </c>
      <c r="M215" s="30">
        <f t="shared" si="5"/>
        <v>2.1340426544117794</v>
      </c>
    </row>
    <row r="216" spans="1:13">
      <c r="A216" s="1">
        <v>44098</v>
      </c>
      <c r="B216">
        <v>1731</v>
      </c>
      <c r="C216">
        <v>124</v>
      </c>
      <c r="D216">
        <v>451634</v>
      </c>
      <c r="E216">
        <v>12469</v>
      </c>
      <c r="F216">
        <v>10484</v>
      </c>
      <c r="G216">
        <v>327</v>
      </c>
      <c r="H216">
        <v>22965</v>
      </c>
      <c r="I216">
        <v>688</v>
      </c>
      <c r="K216" s="2">
        <f t="shared" si="4"/>
        <v>46.714285714285715</v>
      </c>
      <c r="L216" s="2">
        <f>K216/P$1*Brasil!P$1</f>
        <v>520.31867522885227</v>
      </c>
      <c r="M216" s="30">
        <f t="shared" si="5"/>
        <v>2.4314702020649892</v>
      </c>
    </row>
    <row r="217" spans="1:13">
      <c r="A217" s="1">
        <v>44099</v>
      </c>
      <c r="B217">
        <v>2234</v>
      </c>
      <c r="C217">
        <v>58</v>
      </c>
      <c r="D217">
        <v>453868</v>
      </c>
      <c r="E217">
        <v>12527</v>
      </c>
      <c r="F217">
        <v>11041</v>
      </c>
      <c r="G217">
        <v>328</v>
      </c>
      <c r="H217">
        <v>23333</v>
      </c>
      <c r="I217">
        <v>677</v>
      </c>
      <c r="K217" s="2">
        <f t="shared" si="4"/>
        <v>46.857142857142854</v>
      </c>
      <c r="L217" s="2">
        <f>K217/P$1*Brasil!P$1</f>
        <v>521.9098638381148</v>
      </c>
      <c r="M217" s="30">
        <f t="shared" si="5"/>
        <v>2.438905890756319</v>
      </c>
    </row>
    <row r="218" spans="1:13">
      <c r="A218" s="1">
        <v>44100</v>
      </c>
      <c r="B218">
        <v>2111</v>
      </c>
      <c r="C218">
        <v>64</v>
      </c>
      <c r="D218">
        <v>455979</v>
      </c>
      <c r="E218">
        <v>12591</v>
      </c>
      <c r="F218">
        <v>11305</v>
      </c>
      <c r="G218">
        <v>337</v>
      </c>
      <c r="H218">
        <v>23313</v>
      </c>
      <c r="I218">
        <v>696</v>
      </c>
      <c r="K218" s="2">
        <f t="shared" si="4"/>
        <v>48.142857142857146</v>
      </c>
      <c r="L218" s="2">
        <f>K218/P$1*Brasil!P$1</f>
        <v>536.23056132147781</v>
      </c>
      <c r="M218" s="30">
        <f t="shared" si="5"/>
        <v>2.5058270889782914</v>
      </c>
    </row>
    <row r="219" spans="1:13">
      <c r="A219" s="1">
        <v>44101</v>
      </c>
      <c r="B219">
        <v>1922</v>
      </c>
      <c r="C219">
        <v>50</v>
      </c>
      <c r="D219">
        <v>457901</v>
      </c>
      <c r="E219">
        <v>12641</v>
      </c>
      <c r="F219">
        <v>11627</v>
      </c>
      <c r="G219">
        <v>355</v>
      </c>
      <c r="H219">
        <v>23153</v>
      </c>
      <c r="I219">
        <v>692</v>
      </c>
      <c r="K219" s="2">
        <f t="shared" si="4"/>
        <v>50.714285714285715</v>
      </c>
      <c r="L219" s="2">
        <f>K219/P$1*Brasil!P$1</f>
        <v>564.87195628820359</v>
      </c>
      <c r="M219" s="30">
        <f t="shared" si="5"/>
        <v>2.6396694854222358</v>
      </c>
    </row>
    <row r="220" spans="1:13">
      <c r="A220" s="1">
        <v>44102</v>
      </c>
      <c r="B220">
        <v>1770</v>
      </c>
      <c r="C220">
        <v>57</v>
      </c>
      <c r="D220">
        <v>459671</v>
      </c>
      <c r="E220">
        <v>12698</v>
      </c>
      <c r="F220">
        <v>12203</v>
      </c>
      <c r="G220">
        <v>400</v>
      </c>
      <c r="H220">
        <v>23238</v>
      </c>
      <c r="I220">
        <v>685</v>
      </c>
      <c r="K220" s="2">
        <f t="shared" si="4"/>
        <v>57.142857142857146</v>
      </c>
      <c r="L220" s="2">
        <f>K220/P$1*Brasil!P$1</f>
        <v>636.47544370501817</v>
      </c>
      <c r="M220" s="30">
        <f t="shared" si="5"/>
        <v>2.9742754765320969</v>
      </c>
    </row>
    <row r="221" spans="1:13">
      <c r="A221" s="1">
        <v>44103</v>
      </c>
      <c r="B221">
        <v>1629</v>
      </c>
      <c r="C221">
        <v>27</v>
      </c>
      <c r="D221">
        <v>461300</v>
      </c>
      <c r="E221">
        <v>12725</v>
      </c>
      <c r="F221">
        <v>12777</v>
      </c>
      <c r="G221">
        <v>404</v>
      </c>
      <c r="H221">
        <v>23317</v>
      </c>
      <c r="I221">
        <v>685</v>
      </c>
      <c r="K221" s="2">
        <f t="shared" si="4"/>
        <v>57.714285714285715</v>
      </c>
      <c r="L221" s="2">
        <f>K221/P$1*Brasil!P$1</f>
        <v>642.84019814206829</v>
      </c>
      <c r="M221" s="30">
        <f t="shared" si="5"/>
        <v>3.0040182312974175</v>
      </c>
    </row>
    <row r="222" spans="1:13">
      <c r="A222" s="1">
        <v>44104</v>
      </c>
      <c r="B222">
        <v>1691</v>
      </c>
      <c r="C222">
        <v>16</v>
      </c>
      <c r="D222">
        <v>462991</v>
      </c>
      <c r="E222">
        <v>12741</v>
      </c>
      <c r="F222">
        <v>13088</v>
      </c>
      <c r="G222">
        <v>396</v>
      </c>
      <c r="H222">
        <v>23704</v>
      </c>
      <c r="I222">
        <v>683</v>
      </c>
      <c r="K222" s="2">
        <f t="shared" si="4"/>
        <v>56.571428571428569</v>
      </c>
      <c r="L222" s="2">
        <f>K222/P$1*Brasil!P$1</f>
        <v>630.11068926796781</v>
      </c>
      <c r="M222" s="30">
        <f t="shared" si="5"/>
        <v>2.9445327217667754</v>
      </c>
    </row>
    <row r="223" spans="1:13">
      <c r="A223" s="1">
        <v>44105</v>
      </c>
      <c r="B223">
        <v>1759</v>
      </c>
      <c r="C223">
        <v>81</v>
      </c>
      <c r="D223">
        <v>464750</v>
      </c>
      <c r="E223">
        <v>12822</v>
      </c>
      <c r="F223">
        <v>13116</v>
      </c>
      <c r="G223">
        <v>353</v>
      </c>
      <c r="H223">
        <v>23600</v>
      </c>
      <c r="I223">
        <v>680</v>
      </c>
      <c r="K223" s="2">
        <f t="shared" ref="K223:K286" si="6">AVERAGE(C217:C223)</f>
        <v>50.428571428571431</v>
      </c>
      <c r="L223" s="2">
        <f>K223/P$1*Brasil!P$1</f>
        <v>561.68957906967842</v>
      </c>
      <c r="M223" s="30">
        <f t="shared" ref="M223:M286" si="7">K223/P$1*1000000</f>
        <v>2.6247981080395753</v>
      </c>
    </row>
    <row r="224" spans="1:13">
      <c r="A224" s="1">
        <v>44106</v>
      </c>
      <c r="B224">
        <v>1840</v>
      </c>
      <c r="C224">
        <v>45</v>
      </c>
      <c r="D224">
        <v>466590</v>
      </c>
      <c r="E224">
        <v>12867</v>
      </c>
      <c r="F224">
        <v>12722</v>
      </c>
      <c r="G224">
        <v>340</v>
      </c>
      <c r="H224">
        <v>23763</v>
      </c>
      <c r="I224">
        <v>668</v>
      </c>
      <c r="K224" s="2">
        <f t="shared" si="6"/>
        <v>48.571428571428569</v>
      </c>
      <c r="L224" s="2">
        <f>K224/P$1*Brasil!P$1</f>
        <v>541.00412714926529</v>
      </c>
      <c r="M224" s="30">
        <f t="shared" si="7"/>
        <v>2.5281341550522818</v>
      </c>
    </row>
    <row r="225" spans="1:13">
      <c r="A225" s="1">
        <v>44107</v>
      </c>
      <c r="B225">
        <v>1881</v>
      </c>
      <c r="C225">
        <v>52</v>
      </c>
      <c r="D225">
        <v>468471</v>
      </c>
      <c r="E225">
        <v>12919</v>
      </c>
      <c r="F225">
        <v>12492</v>
      </c>
      <c r="G225">
        <v>328</v>
      </c>
      <c r="H225">
        <v>23797</v>
      </c>
      <c r="I225">
        <v>665</v>
      </c>
      <c r="K225" s="2">
        <f t="shared" si="6"/>
        <v>46.857142857142854</v>
      </c>
      <c r="L225" s="2">
        <f>K225/P$1*Brasil!P$1</f>
        <v>521.9098638381148</v>
      </c>
      <c r="M225" s="30">
        <f t="shared" si="7"/>
        <v>2.438905890756319</v>
      </c>
    </row>
    <row r="226" spans="1:13">
      <c r="A226" s="1">
        <v>44108</v>
      </c>
      <c r="B226">
        <v>1708</v>
      </c>
      <c r="C226">
        <v>60</v>
      </c>
      <c r="D226">
        <v>470179</v>
      </c>
      <c r="E226">
        <v>12979</v>
      </c>
      <c r="F226">
        <v>12278</v>
      </c>
      <c r="G226">
        <v>338</v>
      </c>
      <c r="H226">
        <v>23905</v>
      </c>
      <c r="I226">
        <v>693</v>
      </c>
      <c r="K226" s="2">
        <f t="shared" si="6"/>
        <v>48.285714285714285</v>
      </c>
      <c r="L226" s="2">
        <f>K226/P$1*Brasil!P$1</f>
        <v>537.82174993074034</v>
      </c>
      <c r="M226" s="30">
        <f t="shared" si="7"/>
        <v>2.5132627776696217</v>
      </c>
    </row>
    <row r="227" spans="1:13">
      <c r="A227" s="1">
        <v>44109</v>
      </c>
      <c r="B227">
        <v>1567</v>
      </c>
      <c r="C227">
        <v>58</v>
      </c>
      <c r="D227">
        <v>471746</v>
      </c>
      <c r="E227">
        <v>13037</v>
      </c>
      <c r="F227">
        <v>12075</v>
      </c>
      <c r="G227">
        <v>339</v>
      </c>
      <c r="H227">
        <v>24278</v>
      </c>
      <c r="I227">
        <v>739</v>
      </c>
      <c r="K227" s="2">
        <f t="shared" si="6"/>
        <v>48.428571428571431</v>
      </c>
      <c r="L227" s="2">
        <f>K227/P$1*Brasil!P$1</f>
        <v>539.41293854000287</v>
      </c>
      <c r="M227" s="30">
        <f t="shared" si="7"/>
        <v>2.520698466360952</v>
      </c>
    </row>
    <row r="228" spans="1:13">
      <c r="A228" s="1">
        <v>44110</v>
      </c>
      <c r="B228">
        <v>1560</v>
      </c>
      <c r="C228">
        <v>33</v>
      </c>
      <c r="D228">
        <v>473306</v>
      </c>
      <c r="E228">
        <v>13070</v>
      </c>
      <c r="F228">
        <v>12006</v>
      </c>
      <c r="G228">
        <v>345</v>
      </c>
      <c r="H228">
        <v>24783</v>
      </c>
      <c r="I228">
        <v>749</v>
      </c>
      <c r="K228" s="2">
        <f t="shared" si="6"/>
        <v>49.285714285714285</v>
      </c>
      <c r="L228" s="2">
        <f>K228/P$1*Brasil!P$1</f>
        <v>548.96007019557817</v>
      </c>
      <c r="M228" s="30">
        <f t="shared" si="7"/>
        <v>2.5653125985089336</v>
      </c>
    </row>
    <row r="229" spans="1:13">
      <c r="A229" s="1">
        <v>44111</v>
      </c>
      <c r="B229">
        <v>1134</v>
      </c>
      <c r="C229">
        <v>20</v>
      </c>
      <c r="D229">
        <v>474440</v>
      </c>
      <c r="E229">
        <v>13090</v>
      </c>
      <c r="F229">
        <v>11449</v>
      </c>
      <c r="G229">
        <v>349</v>
      </c>
      <c r="H229">
        <v>24537</v>
      </c>
      <c r="I229">
        <v>745</v>
      </c>
      <c r="K229" s="2">
        <f t="shared" si="6"/>
        <v>49.857142857142854</v>
      </c>
      <c r="L229" s="2">
        <f>K229/P$1*Brasil!P$1</f>
        <v>555.32482463262829</v>
      </c>
      <c r="M229" s="30">
        <f t="shared" si="7"/>
        <v>2.5950553532742542</v>
      </c>
    </row>
    <row r="230" spans="1:13">
      <c r="A230" s="1">
        <v>44112</v>
      </c>
      <c r="B230">
        <v>1576</v>
      </c>
      <c r="C230">
        <v>77</v>
      </c>
      <c r="D230">
        <v>476016</v>
      </c>
      <c r="E230">
        <v>13167</v>
      </c>
      <c r="F230">
        <v>11266</v>
      </c>
      <c r="G230">
        <v>345</v>
      </c>
      <c r="H230">
        <v>24382</v>
      </c>
      <c r="I230">
        <v>698</v>
      </c>
      <c r="K230" s="2">
        <f t="shared" si="6"/>
        <v>49.285714285714285</v>
      </c>
      <c r="L230" s="2">
        <f>K230/P$1*Brasil!P$1</f>
        <v>548.96007019557817</v>
      </c>
      <c r="M230" s="30">
        <f t="shared" si="7"/>
        <v>2.5653125985089336</v>
      </c>
    </row>
    <row r="231" spans="1:13">
      <c r="A231" s="1">
        <v>44113</v>
      </c>
      <c r="B231">
        <v>1753</v>
      </c>
      <c r="C231">
        <v>53</v>
      </c>
      <c r="D231">
        <v>477769</v>
      </c>
      <c r="E231">
        <v>13220</v>
      </c>
      <c r="F231">
        <v>11179</v>
      </c>
      <c r="G231">
        <v>353</v>
      </c>
      <c r="H231">
        <v>23901</v>
      </c>
      <c r="I231">
        <v>693</v>
      </c>
      <c r="K231" s="2">
        <f t="shared" si="6"/>
        <v>50.428571428571431</v>
      </c>
      <c r="L231" s="2">
        <f>K231/P$1*Brasil!P$1</f>
        <v>561.68957906967842</v>
      </c>
      <c r="M231" s="30">
        <f t="shared" si="7"/>
        <v>2.6247981080395753</v>
      </c>
    </row>
    <row r="232" spans="1:13">
      <c r="A232" s="1">
        <v>44114</v>
      </c>
      <c r="B232">
        <v>1826</v>
      </c>
      <c r="C232">
        <v>52</v>
      </c>
      <c r="D232">
        <v>479595</v>
      </c>
      <c r="E232">
        <v>13272</v>
      </c>
      <c r="F232">
        <v>11124</v>
      </c>
      <c r="G232">
        <v>353</v>
      </c>
      <c r="H232">
        <v>23616</v>
      </c>
      <c r="I232">
        <v>681</v>
      </c>
      <c r="K232" s="2">
        <f t="shared" si="6"/>
        <v>50.428571428571431</v>
      </c>
      <c r="L232" s="2">
        <f>K232/P$1*Brasil!P$1</f>
        <v>561.68957906967842</v>
      </c>
      <c r="M232" s="30">
        <f t="shared" si="7"/>
        <v>2.6247981080395753</v>
      </c>
    </row>
    <row r="233" spans="1:13">
      <c r="A233" s="1">
        <v>44115</v>
      </c>
      <c r="B233">
        <v>1776</v>
      </c>
      <c r="C233">
        <v>46</v>
      </c>
      <c r="D233">
        <v>481371</v>
      </c>
      <c r="E233">
        <v>13318</v>
      </c>
      <c r="F233">
        <v>11192</v>
      </c>
      <c r="G233">
        <v>339</v>
      </c>
      <c r="H233">
        <v>23470</v>
      </c>
      <c r="I233">
        <v>677</v>
      </c>
      <c r="K233" s="2">
        <f t="shared" si="6"/>
        <v>48.428571428571431</v>
      </c>
      <c r="L233" s="2">
        <f>K233/P$1*Brasil!P$1</f>
        <v>539.41293854000287</v>
      </c>
      <c r="M233" s="30">
        <f t="shared" si="7"/>
        <v>2.520698466360952</v>
      </c>
    </row>
    <row r="234" spans="1:13">
      <c r="A234" s="1">
        <v>44116</v>
      </c>
      <c r="B234">
        <v>1461</v>
      </c>
      <c r="C234">
        <v>58</v>
      </c>
      <c r="D234">
        <v>482832</v>
      </c>
      <c r="E234">
        <v>13376</v>
      </c>
      <c r="F234">
        <v>11086</v>
      </c>
      <c r="G234">
        <v>339</v>
      </c>
      <c r="H234">
        <v>23161</v>
      </c>
      <c r="I234">
        <v>678</v>
      </c>
      <c r="K234" s="2">
        <f t="shared" si="6"/>
        <v>48.428571428571431</v>
      </c>
      <c r="L234" s="2">
        <f>K234/P$1*Brasil!P$1</f>
        <v>539.41293854000287</v>
      </c>
      <c r="M234" s="30">
        <f t="shared" si="7"/>
        <v>2.520698466360952</v>
      </c>
    </row>
    <row r="235" spans="1:13">
      <c r="A235" s="1">
        <v>44117</v>
      </c>
      <c r="B235">
        <v>1448</v>
      </c>
      <c r="C235">
        <v>20</v>
      </c>
      <c r="D235">
        <v>484280</v>
      </c>
      <c r="E235">
        <v>13396</v>
      </c>
      <c r="F235">
        <v>10974</v>
      </c>
      <c r="G235">
        <v>326</v>
      </c>
      <c r="H235">
        <v>22980</v>
      </c>
      <c r="I235">
        <v>671</v>
      </c>
      <c r="K235" s="2">
        <f t="shared" si="6"/>
        <v>46.571428571428569</v>
      </c>
      <c r="L235" s="2">
        <f>K235/P$1*Brasil!P$1</f>
        <v>518.72748661958974</v>
      </c>
      <c r="M235" s="30">
        <f t="shared" si="7"/>
        <v>2.4240345133736585</v>
      </c>
    </row>
    <row r="236" spans="1:13">
      <c r="A236" s="1">
        <v>44118</v>
      </c>
      <c r="B236">
        <v>1092</v>
      </c>
      <c r="C236">
        <v>19</v>
      </c>
      <c r="D236">
        <v>485372</v>
      </c>
      <c r="E236">
        <v>13415</v>
      </c>
      <c r="F236">
        <v>10932</v>
      </c>
      <c r="G236">
        <v>325</v>
      </c>
      <c r="H236">
        <v>22381</v>
      </c>
      <c r="I236">
        <v>674</v>
      </c>
      <c r="K236" s="2">
        <f t="shared" si="6"/>
        <v>46.428571428571431</v>
      </c>
      <c r="L236" s="2">
        <f>K236/P$1*Brasil!P$1</f>
        <v>517.13629801032721</v>
      </c>
      <c r="M236" s="30">
        <f t="shared" si="7"/>
        <v>2.4165988246823287</v>
      </c>
    </row>
    <row r="237" spans="1:13">
      <c r="A237" s="1">
        <v>44119</v>
      </c>
      <c r="B237">
        <v>1124</v>
      </c>
      <c r="C237">
        <v>19</v>
      </c>
      <c r="D237">
        <v>486496</v>
      </c>
      <c r="E237">
        <v>13434</v>
      </c>
      <c r="F237">
        <v>10480</v>
      </c>
      <c r="G237">
        <v>267</v>
      </c>
      <c r="H237">
        <v>21746</v>
      </c>
      <c r="I237">
        <v>612</v>
      </c>
      <c r="K237" s="2">
        <f t="shared" si="6"/>
        <v>38.142857142857146</v>
      </c>
      <c r="L237" s="2">
        <f>K237/P$1*Brasil!P$1</f>
        <v>424.84735867309956</v>
      </c>
      <c r="M237" s="30">
        <f t="shared" si="7"/>
        <v>1.9853288805851743</v>
      </c>
    </row>
    <row r="238" spans="1:13">
      <c r="A238" s="1">
        <v>44120</v>
      </c>
      <c r="B238">
        <v>1694</v>
      </c>
      <c r="C238">
        <v>95</v>
      </c>
      <c r="D238">
        <v>488190</v>
      </c>
      <c r="E238">
        <v>13529</v>
      </c>
      <c r="F238">
        <v>10421</v>
      </c>
      <c r="G238">
        <v>309</v>
      </c>
      <c r="H238">
        <v>21600</v>
      </c>
      <c r="I238">
        <v>662</v>
      </c>
      <c r="K238" s="2">
        <f t="shared" si="6"/>
        <v>44.142857142857146</v>
      </c>
      <c r="L238" s="2">
        <f>K238/P$1*Brasil!P$1</f>
        <v>491.67728026212649</v>
      </c>
      <c r="M238" s="30">
        <f t="shared" si="7"/>
        <v>2.2976278056210448</v>
      </c>
    </row>
    <row r="239" spans="1:13">
      <c r="A239" s="1">
        <v>44121</v>
      </c>
      <c r="B239">
        <v>1813</v>
      </c>
      <c r="C239">
        <v>59</v>
      </c>
      <c r="D239">
        <v>490003</v>
      </c>
      <c r="E239">
        <v>13588</v>
      </c>
      <c r="F239">
        <v>10408</v>
      </c>
      <c r="G239">
        <v>316</v>
      </c>
      <c r="H239">
        <v>21532</v>
      </c>
      <c r="I239">
        <v>669</v>
      </c>
      <c r="K239" s="2">
        <f t="shared" si="6"/>
        <v>45.142857142857146</v>
      </c>
      <c r="L239" s="2">
        <f>K239/P$1*Brasil!P$1</f>
        <v>502.81560052696437</v>
      </c>
      <c r="M239" s="30">
        <f t="shared" si="7"/>
        <v>2.3496776264603567</v>
      </c>
    </row>
    <row r="240" spans="1:13">
      <c r="A240" s="1">
        <v>44122</v>
      </c>
      <c r="B240">
        <v>1757</v>
      </c>
      <c r="C240">
        <v>47</v>
      </c>
      <c r="D240">
        <v>491760</v>
      </c>
      <c r="E240">
        <v>13635</v>
      </c>
      <c r="F240">
        <v>10389</v>
      </c>
      <c r="G240">
        <v>317</v>
      </c>
      <c r="H240">
        <v>21581</v>
      </c>
      <c r="I240">
        <v>656</v>
      </c>
      <c r="K240" s="2">
        <f t="shared" si="6"/>
        <v>45.285714285714285</v>
      </c>
      <c r="L240" s="2">
        <f>K240/P$1*Brasil!P$1</f>
        <v>504.40678913622685</v>
      </c>
      <c r="M240" s="30">
        <f t="shared" si="7"/>
        <v>2.3571133151516865</v>
      </c>
    </row>
    <row r="241" spans="1:13">
      <c r="A241" s="1">
        <v>44123</v>
      </c>
      <c r="B241">
        <v>1545</v>
      </c>
      <c r="C241">
        <v>41</v>
      </c>
      <c r="D241">
        <v>493305</v>
      </c>
      <c r="E241">
        <v>13676</v>
      </c>
      <c r="F241">
        <v>10473</v>
      </c>
      <c r="G241">
        <v>300</v>
      </c>
      <c r="H241">
        <v>21559</v>
      </c>
      <c r="I241">
        <v>639</v>
      </c>
      <c r="K241" s="2">
        <f t="shared" si="6"/>
        <v>42.857142857142854</v>
      </c>
      <c r="L241" s="2">
        <f>K241/P$1*Brasil!P$1</f>
        <v>477.35658277876354</v>
      </c>
      <c r="M241" s="30">
        <f t="shared" si="7"/>
        <v>2.2307066073990724</v>
      </c>
    </row>
    <row r="242" spans="1:13">
      <c r="A242" s="1">
        <v>44124</v>
      </c>
      <c r="B242">
        <v>1173</v>
      </c>
      <c r="C242">
        <v>26</v>
      </c>
      <c r="D242">
        <v>494478</v>
      </c>
      <c r="E242">
        <v>13702</v>
      </c>
      <c r="F242">
        <v>10198</v>
      </c>
      <c r="G242">
        <v>306</v>
      </c>
      <c r="H242">
        <v>21172</v>
      </c>
      <c r="I242">
        <v>632</v>
      </c>
      <c r="K242" s="2">
        <f t="shared" si="6"/>
        <v>43.714285714285715</v>
      </c>
      <c r="L242" s="2">
        <f>K242/P$1*Brasil!P$1</f>
        <v>486.90371443433878</v>
      </c>
      <c r="M242" s="30">
        <f t="shared" si="7"/>
        <v>2.2753207395470536</v>
      </c>
    </row>
    <row r="243" spans="1:13">
      <c r="A243" s="1">
        <v>44125</v>
      </c>
      <c r="B243">
        <v>1159</v>
      </c>
      <c r="C243">
        <v>17</v>
      </c>
      <c r="D243">
        <v>495637</v>
      </c>
      <c r="E243">
        <v>13719</v>
      </c>
      <c r="F243">
        <v>10265</v>
      </c>
      <c r="G243">
        <v>304</v>
      </c>
      <c r="H243">
        <v>21197</v>
      </c>
      <c r="I243">
        <v>629</v>
      </c>
      <c r="K243" s="2">
        <f t="shared" si="6"/>
        <v>43.428571428571431</v>
      </c>
      <c r="L243" s="2">
        <f>K243/P$1*Brasil!P$1</f>
        <v>483.72133721581378</v>
      </c>
      <c r="M243" s="30">
        <f t="shared" si="7"/>
        <v>2.2604493621643935</v>
      </c>
    </row>
    <row r="244" spans="1:13">
      <c r="A244" s="1">
        <v>44126</v>
      </c>
      <c r="B244">
        <v>1494</v>
      </c>
      <c r="C244">
        <v>73</v>
      </c>
      <c r="D244">
        <v>497131</v>
      </c>
      <c r="E244">
        <v>13792</v>
      </c>
      <c r="F244">
        <v>10635</v>
      </c>
      <c r="G244">
        <v>358</v>
      </c>
      <c r="H244">
        <v>21115</v>
      </c>
      <c r="I244">
        <v>625</v>
      </c>
      <c r="K244" s="2">
        <f t="shared" si="6"/>
        <v>51.142857142857146</v>
      </c>
      <c r="L244" s="2">
        <f>K244/P$1*Brasil!P$1</f>
        <v>569.64552211599118</v>
      </c>
      <c r="M244" s="30">
        <f t="shared" si="7"/>
        <v>2.6619765514962266</v>
      </c>
    </row>
    <row r="245" spans="1:13">
      <c r="A245" s="1">
        <v>44127</v>
      </c>
      <c r="B245">
        <v>1775</v>
      </c>
      <c r="C245">
        <v>52</v>
      </c>
      <c r="D245">
        <v>498906</v>
      </c>
      <c r="E245">
        <v>13844</v>
      </c>
      <c r="F245">
        <v>10716</v>
      </c>
      <c r="G245">
        <v>315</v>
      </c>
      <c r="H245">
        <v>21137</v>
      </c>
      <c r="I245">
        <v>624</v>
      </c>
      <c r="K245" s="2">
        <f t="shared" si="6"/>
        <v>45</v>
      </c>
      <c r="L245" s="2">
        <f>K245/P$1*Brasil!P$1</f>
        <v>501.22441191770173</v>
      </c>
      <c r="M245" s="30">
        <f t="shared" si="7"/>
        <v>2.342241937769026</v>
      </c>
    </row>
    <row r="246" spans="1:13">
      <c r="A246" s="1">
        <v>44128</v>
      </c>
      <c r="B246">
        <v>1636</v>
      </c>
      <c r="C246">
        <v>48</v>
      </c>
      <c r="D246">
        <v>500542</v>
      </c>
      <c r="E246">
        <v>13892</v>
      </c>
      <c r="F246">
        <v>10539</v>
      </c>
      <c r="G246">
        <v>304</v>
      </c>
      <c r="H246">
        <v>20947</v>
      </c>
      <c r="I246">
        <v>620</v>
      </c>
      <c r="K246" s="2">
        <f t="shared" si="6"/>
        <v>43.428571428571431</v>
      </c>
      <c r="L246" s="2">
        <f>K246/P$1*Brasil!P$1</f>
        <v>483.72133721581378</v>
      </c>
      <c r="M246" s="30">
        <f t="shared" si="7"/>
        <v>2.2604493621643935</v>
      </c>
    </row>
    <row r="247" spans="1:13">
      <c r="A247" s="1">
        <v>44129</v>
      </c>
      <c r="B247">
        <v>1521</v>
      </c>
      <c r="C247">
        <v>52</v>
      </c>
      <c r="D247">
        <v>502063</v>
      </c>
      <c r="E247">
        <v>13944</v>
      </c>
      <c r="F247">
        <v>10303</v>
      </c>
      <c r="G247">
        <v>309</v>
      </c>
      <c r="H247">
        <v>20692</v>
      </c>
      <c r="I247">
        <v>626</v>
      </c>
      <c r="K247" s="2">
        <f t="shared" si="6"/>
        <v>44.142857142857146</v>
      </c>
      <c r="L247" s="2">
        <f>K247/P$1*Brasil!P$1</f>
        <v>491.67728026212649</v>
      </c>
      <c r="M247" s="30">
        <f t="shared" si="7"/>
        <v>2.2976278056210448</v>
      </c>
    </row>
    <row r="248" spans="1:13">
      <c r="A248" s="1">
        <v>44130</v>
      </c>
      <c r="B248">
        <v>1535</v>
      </c>
      <c r="C248">
        <v>59</v>
      </c>
      <c r="D248">
        <v>503598</v>
      </c>
      <c r="E248">
        <v>14003</v>
      </c>
      <c r="F248">
        <v>10293</v>
      </c>
      <c r="G248">
        <v>327</v>
      </c>
      <c r="H248">
        <v>20766</v>
      </c>
      <c r="I248">
        <v>627</v>
      </c>
      <c r="K248" s="2">
        <f t="shared" si="6"/>
        <v>46.714285714285715</v>
      </c>
      <c r="L248" s="2">
        <f>K248/P$1*Brasil!P$1</f>
        <v>520.31867522885227</v>
      </c>
      <c r="M248" s="30">
        <f t="shared" si="7"/>
        <v>2.4314702020649892</v>
      </c>
    </row>
    <row r="249" spans="1:13">
      <c r="A249" s="1">
        <v>44131</v>
      </c>
      <c r="B249">
        <v>927</v>
      </c>
      <c r="C249">
        <v>23</v>
      </c>
      <c r="D249">
        <v>504525</v>
      </c>
      <c r="E249">
        <v>14026</v>
      </c>
      <c r="F249">
        <v>10047</v>
      </c>
      <c r="G249">
        <v>324</v>
      </c>
      <c r="H249">
        <v>20245</v>
      </c>
      <c r="I249">
        <v>630</v>
      </c>
      <c r="K249" s="2">
        <f t="shared" si="6"/>
        <v>46.285714285714285</v>
      </c>
      <c r="L249" s="2">
        <f>K249/P$1*Brasil!P$1</f>
        <v>515.54510940106456</v>
      </c>
      <c r="M249" s="30">
        <f t="shared" si="7"/>
        <v>2.409163135990998</v>
      </c>
    </row>
    <row r="250" spans="1:13">
      <c r="A250" s="1">
        <v>44132</v>
      </c>
      <c r="B250">
        <v>1005</v>
      </c>
      <c r="C250">
        <v>6</v>
      </c>
      <c r="D250">
        <v>505530</v>
      </c>
      <c r="E250">
        <v>14032</v>
      </c>
      <c r="F250">
        <v>9893</v>
      </c>
      <c r="G250">
        <v>313</v>
      </c>
      <c r="H250">
        <v>20158</v>
      </c>
      <c r="I250">
        <v>617</v>
      </c>
      <c r="K250" s="2">
        <f t="shared" si="6"/>
        <v>44.714285714285715</v>
      </c>
      <c r="L250" s="2">
        <f>K250/P$1*Brasil!P$1</f>
        <v>498.04203469917667</v>
      </c>
      <c r="M250" s="30">
        <f t="shared" si="7"/>
        <v>2.3273705603863655</v>
      </c>
    </row>
    <row r="251" spans="1:13">
      <c r="A251" s="1">
        <v>44133</v>
      </c>
      <c r="B251">
        <v>1520</v>
      </c>
      <c r="C251">
        <v>86</v>
      </c>
      <c r="D251">
        <v>507050</v>
      </c>
      <c r="E251">
        <v>14118</v>
      </c>
      <c r="F251">
        <v>9919</v>
      </c>
      <c r="G251">
        <v>326</v>
      </c>
      <c r="H251">
        <v>20554</v>
      </c>
      <c r="I251">
        <v>684</v>
      </c>
      <c r="K251" s="2">
        <f t="shared" si="6"/>
        <v>46.571428571428569</v>
      </c>
      <c r="L251" s="2">
        <f>K251/P$1*Brasil!P$1</f>
        <v>518.72748661958974</v>
      </c>
      <c r="M251" s="30">
        <f t="shared" si="7"/>
        <v>2.4240345133736585</v>
      </c>
    </row>
    <row r="252" spans="1:13">
      <c r="A252" s="1">
        <v>44134</v>
      </c>
      <c r="B252">
        <v>1521</v>
      </c>
      <c r="C252">
        <v>40</v>
      </c>
      <c r="D252">
        <v>508571</v>
      </c>
      <c r="E252">
        <v>14158</v>
      </c>
      <c r="F252">
        <v>9665</v>
      </c>
      <c r="G252">
        <v>314</v>
      </c>
      <c r="H252">
        <v>20381</v>
      </c>
      <c r="I252">
        <v>629</v>
      </c>
      <c r="K252" s="2">
        <f t="shared" si="6"/>
        <v>44.857142857142854</v>
      </c>
      <c r="L252" s="2">
        <f>K252/P$1*Brasil!P$1</f>
        <v>499.63322330843914</v>
      </c>
      <c r="M252" s="30">
        <f t="shared" si="7"/>
        <v>2.3348062490776957</v>
      </c>
    </row>
    <row r="253" spans="1:13">
      <c r="A253" s="1">
        <v>44135</v>
      </c>
      <c r="B253">
        <v>1685</v>
      </c>
      <c r="C253">
        <v>49</v>
      </c>
      <c r="D253">
        <v>510256</v>
      </c>
      <c r="E253">
        <v>14207</v>
      </c>
      <c r="F253">
        <v>9714</v>
      </c>
      <c r="G253">
        <v>315</v>
      </c>
      <c r="H253">
        <v>20253</v>
      </c>
      <c r="I253">
        <v>619</v>
      </c>
      <c r="K253" s="2">
        <f t="shared" si="6"/>
        <v>45</v>
      </c>
      <c r="L253" s="2">
        <f>K253/P$1*Brasil!P$1</f>
        <v>501.22441191770173</v>
      </c>
      <c r="M253" s="30">
        <f t="shared" si="7"/>
        <v>2.342241937769026</v>
      </c>
    </row>
    <row r="254" spans="1:13">
      <c r="A254" s="1">
        <v>44136</v>
      </c>
      <c r="B254">
        <v>1608</v>
      </c>
      <c r="C254">
        <v>40</v>
      </c>
      <c r="D254">
        <v>511864</v>
      </c>
      <c r="E254">
        <v>14247</v>
      </c>
      <c r="F254">
        <v>9801</v>
      </c>
      <c r="G254">
        <v>303</v>
      </c>
      <c r="H254">
        <v>20104</v>
      </c>
      <c r="I254">
        <v>612</v>
      </c>
      <c r="K254" s="2">
        <f t="shared" si="6"/>
        <v>43.285714285714285</v>
      </c>
      <c r="L254" s="2">
        <f>K254/P$1*Brasil!P$1</f>
        <v>482.13014860655119</v>
      </c>
      <c r="M254" s="30">
        <f t="shared" si="7"/>
        <v>2.2530136734730632</v>
      </c>
    </row>
    <row r="255" spans="1:13">
      <c r="A255" s="1">
        <v>44137</v>
      </c>
      <c r="B255">
        <v>1276</v>
      </c>
      <c r="C255">
        <v>55</v>
      </c>
      <c r="D255">
        <v>513140</v>
      </c>
      <c r="E255">
        <v>14302</v>
      </c>
      <c r="F255">
        <v>9542</v>
      </c>
      <c r="G255">
        <v>299</v>
      </c>
      <c r="H255">
        <v>19835</v>
      </c>
      <c r="I255">
        <v>626</v>
      </c>
      <c r="K255" s="2">
        <f t="shared" si="6"/>
        <v>42.714285714285715</v>
      </c>
      <c r="L255" s="2">
        <f>K255/P$1*Brasil!P$1</f>
        <v>475.76539416950106</v>
      </c>
      <c r="M255" s="30">
        <f t="shared" si="7"/>
        <v>2.2232709187077422</v>
      </c>
    </row>
    <row r="256" spans="1:13">
      <c r="A256" s="1">
        <v>44138</v>
      </c>
      <c r="B256">
        <v>1062</v>
      </c>
      <c r="C256">
        <v>17</v>
      </c>
      <c r="D256">
        <v>514202</v>
      </c>
      <c r="E256">
        <v>14319</v>
      </c>
      <c r="F256">
        <v>9677</v>
      </c>
      <c r="G256">
        <v>293</v>
      </c>
      <c r="H256">
        <v>19724</v>
      </c>
      <c r="I256">
        <v>617</v>
      </c>
      <c r="K256" s="2">
        <f t="shared" si="6"/>
        <v>41.857142857142854</v>
      </c>
      <c r="L256" s="2">
        <f>K256/P$1*Brasil!P$1</f>
        <v>466.21826251392571</v>
      </c>
      <c r="M256" s="30">
        <f t="shared" si="7"/>
        <v>2.1786567865597606</v>
      </c>
    </row>
    <row r="257" spans="1:13">
      <c r="A257" s="1">
        <v>44139</v>
      </c>
      <c r="B257">
        <v>840</v>
      </c>
      <c r="C257">
        <v>21</v>
      </c>
      <c r="D257">
        <v>515042</v>
      </c>
      <c r="E257">
        <v>14340</v>
      </c>
      <c r="F257">
        <v>9512</v>
      </c>
      <c r="G257">
        <v>308</v>
      </c>
      <c r="H257">
        <v>19405</v>
      </c>
      <c r="I257">
        <v>621</v>
      </c>
      <c r="K257" s="2">
        <f t="shared" si="6"/>
        <v>44</v>
      </c>
      <c r="L257" s="2">
        <f>K257/P$1*Brasil!P$1</f>
        <v>490.0860916528639</v>
      </c>
      <c r="M257" s="30">
        <f t="shared" si="7"/>
        <v>2.2901921169297141</v>
      </c>
    </row>
    <row r="258" spans="1:13">
      <c r="A258" s="1">
        <v>44140</v>
      </c>
      <c r="B258">
        <v>1540</v>
      </c>
      <c r="C258">
        <v>64</v>
      </c>
      <c r="D258">
        <v>516582</v>
      </c>
      <c r="E258">
        <v>14404</v>
      </c>
      <c r="F258">
        <v>9532</v>
      </c>
      <c r="G258">
        <v>286</v>
      </c>
      <c r="H258">
        <v>19451</v>
      </c>
      <c r="I258">
        <v>612</v>
      </c>
      <c r="K258" s="2">
        <f t="shared" si="6"/>
        <v>40.857142857142854</v>
      </c>
      <c r="L258" s="2">
        <f>K258/P$1*Brasil!P$1</f>
        <v>455.07994224908788</v>
      </c>
      <c r="M258" s="30">
        <f t="shared" si="7"/>
        <v>2.1266069657204487</v>
      </c>
    </row>
    <row r="259" spans="1:13">
      <c r="A259" s="1">
        <v>44141</v>
      </c>
      <c r="B259">
        <v>1808</v>
      </c>
      <c r="C259">
        <v>46</v>
      </c>
      <c r="D259">
        <v>518390</v>
      </c>
      <c r="E259">
        <v>14450</v>
      </c>
      <c r="F259">
        <v>9819</v>
      </c>
      <c r="G259">
        <v>292</v>
      </c>
      <c r="H259">
        <v>19484</v>
      </c>
      <c r="I259">
        <v>606</v>
      </c>
      <c r="K259" s="2">
        <f t="shared" si="6"/>
        <v>41.714285714285715</v>
      </c>
      <c r="L259" s="2">
        <f>K259/P$1*Brasil!P$1</f>
        <v>464.62707390466323</v>
      </c>
      <c r="M259" s="30">
        <f t="shared" si="7"/>
        <v>2.1712210978684303</v>
      </c>
    </row>
    <row r="260" spans="1:13">
      <c r="A260" s="1">
        <v>44142</v>
      </c>
      <c r="B260">
        <v>1587</v>
      </c>
      <c r="C260">
        <v>49</v>
      </c>
      <c r="D260">
        <v>519977</v>
      </c>
      <c r="E260">
        <v>14499</v>
      </c>
      <c r="F260">
        <v>9721</v>
      </c>
      <c r="G260">
        <v>292</v>
      </c>
      <c r="H260">
        <v>19435</v>
      </c>
      <c r="I260">
        <v>607</v>
      </c>
      <c r="K260" s="2">
        <f t="shared" si="6"/>
        <v>41.714285714285715</v>
      </c>
      <c r="L260" s="2">
        <f>K260/P$1*Brasil!P$1</f>
        <v>464.62707390466323</v>
      </c>
      <c r="M260" s="30">
        <f t="shared" si="7"/>
        <v>2.1712210978684303</v>
      </c>
    </row>
    <row r="261" spans="1:13">
      <c r="A261" s="1">
        <v>44143</v>
      </c>
      <c r="B261">
        <v>1581</v>
      </c>
      <c r="C261">
        <v>44</v>
      </c>
      <c r="D261">
        <v>521558</v>
      </c>
      <c r="E261">
        <v>14543</v>
      </c>
      <c r="F261">
        <v>9694</v>
      </c>
      <c r="G261">
        <v>296</v>
      </c>
      <c r="H261">
        <v>19495</v>
      </c>
      <c r="I261">
        <v>599</v>
      </c>
      <c r="K261" s="2">
        <f t="shared" si="6"/>
        <v>42.285714285714285</v>
      </c>
      <c r="L261" s="2">
        <f>K261/P$1*Brasil!P$1</f>
        <v>470.99182834171336</v>
      </c>
      <c r="M261" s="30">
        <f t="shared" si="7"/>
        <v>2.2009638526337514</v>
      </c>
    </row>
    <row r="262" spans="1:13">
      <c r="A262" s="1">
        <v>44144</v>
      </c>
      <c r="B262">
        <v>1321</v>
      </c>
      <c r="C262">
        <v>45</v>
      </c>
      <c r="D262">
        <v>522879</v>
      </c>
      <c r="E262">
        <v>14588</v>
      </c>
      <c r="F262">
        <v>9739</v>
      </c>
      <c r="G262">
        <v>286</v>
      </c>
      <c r="H262">
        <v>19281</v>
      </c>
      <c r="I262">
        <v>585</v>
      </c>
      <c r="K262" s="2">
        <f t="shared" si="6"/>
        <v>40.857142857142854</v>
      </c>
      <c r="L262" s="2">
        <f>K262/P$1*Brasil!P$1</f>
        <v>455.07994224908788</v>
      </c>
      <c r="M262" s="30">
        <f t="shared" si="7"/>
        <v>2.1266069657204487</v>
      </c>
    </row>
    <row r="263" spans="1:13">
      <c r="A263" s="1">
        <v>44145</v>
      </c>
      <c r="B263">
        <v>1028</v>
      </c>
      <c r="C263">
        <v>23</v>
      </c>
      <c r="D263">
        <v>523907</v>
      </c>
      <c r="E263">
        <v>14611</v>
      </c>
      <c r="F263">
        <v>9705</v>
      </c>
      <c r="G263">
        <v>292</v>
      </c>
      <c r="H263">
        <v>19382</v>
      </c>
      <c r="I263">
        <v>585</v>
      </c>
      <c r="K263" s="2">
        <f t="shared" si="6"/>
        <v>41.714285714285715</v>
      </c>
      <c r="L263" s="2">
        <f>K263/P$1*Brasil!P$1</f>
        <v>464.62707390466323</v>
      </c>
      <c r="M263" s="30">
        <f t="shared" si="7"/>
        <v>2.1712210978684303</v>
      </c>
    </row>
    <row r="264" spans="1:13">
      <c r="A264" s="1">
        <v>44146</v>
      </c>
      <c r="B264">
        <v>897</v>
      </c>
      <c r="C264">
        <v>22</v>
      </c>
      <c r="D264">
        <v>524804</v>
      </c>
      <c r="E264">
        <v>14633</v>
      </c>
      <c r="F264">
        <v>9762</v>
      </c>
      <c r="G264">
        <v>293</v>
      </c>
      <c r="H264">
        <v>19274</v>
      </c>
      <c r="I264">
        <v>601</v>
      </c>
      <c r="K264" s="2">
        <f t="shared" si="6"/>
        <v>41.857142857142854</v>
      </c>
      <c r="L264" s="2">
        <f>K264/P$1*Brasil!P$1</f>
        <v>466.21826251392571</v>
      </c>
      <c r="M264" s="30">
        <f t="shared" si="7"/>
        <v>2.1786567865597606</v>
      </c>
    </row>
    <row r="265" spans="1:13">
      <c r="A265" s="1">
        <v>44147</v>
      </c>
      <c r="B265">
        <v>1634</v>
      </c>
      <c r="C265">
        <v>66</v>
      </c>
      <c r="D265">
        <v>526438</v>
      </c>
      <c r="E265">
        <v>14699</v>
      </c>
      <c r="F265">
        <v>9856</v>
      </c>
      <c r="G265">
        <v>295</v>
      </c>
      <c r="H265">
        <v>19388</v>
      </c>
      <c r="I265">
        <v>581</v>
      </c>
      <c r="K265" s="2">
        <f t="shared" si="6"/>
        <v>42.142857142857146</v>
      </c>
      <c r="L265" s="2">
        <f>K265/P$1*Brasil!P$1</f>
        <v>469.40063973245083</v>
      </c>
      <c r="M265" s="30">
        <f t="shared" si="7"/>
        <v>2.1935281639424211</v>
      </c>
    </row>
    <row r="266" spans="1:13">
      <c r="A266" s="1">
        <v>44148</v>
      </c>
      <c r="B266">
        <v>1592</v>
      </c>
      <c r="C266">
        <v>39</v>
      </c>
      <c r="D266">
        <v>528030</v>
      </c>
      <c r="E266">
        <v>14738</v>
      </c>
      <c r="F266">
        <v>9640</v>
      </c>
      <c r="G266">
        <v>288</v>
      </c>
      <c r="H266">
        <v>19459</v>
      </c>
      <c r="I266">
        <v>580</v>
      </c>
      <c r="K266" s="2">
        <f t="shared" si="6"/>
        <v>41.142857142857146</v>
      </c>
      <c r="L266" s="2">
        <f>K266/P$1*Brasil!P$1</f>
        <v>458.26231946761311</v>
      </c>
      <c r="M266" s="30">
        <f t="shared" si="7"/>
        <v>2.1414783431031097</v>
      </c>
    </row>
    <row r="267" spans="1:13">
      <c r="A267" s="1">
        <v>44149</v>
      </c>
      <c r="B267">
        <v>1646</v>
      </c>
      <c r="C267">
        <v>39</v>
      </c>
      <c r="D267">
        <v>529676</v>
      </c>
      <c r="E267">
        <v>14777</v>
      </c>
      <c r="F267">
        <v>9699</v>
      </c>
      <c r="G267">
        <v>278</v>
      </c>
      <c r="H267">
        <v>19420</v>
      </c>
      <c r="I267">
        <v>570</v>
      </c>
      <c r="K267" s="2">
        <f t="shared" si="6"/>
        <v>39.714285714285715</v>
      </c>
      <c r="L267" s="2">
        <f>K267/P$1*Brasil!P$1</f>
        <v>442.35043337498752</v>
      </c>
      <c r="M267" s="30">
        <f t="shared" si="7"/>
        <v>2.067121456189807</v>
      </c>
    </row>
    <row r="268" spans="1:13">
      <c r="A268" s="1">
        <v>44150</v>
      </c>
      <c r="B268">
        <v>1597</v>
      </c>
      <c r="C268">
        <v>42</v>
      </c>
      <c r="D268">
        <v>531273</v>
      </c>
      <c r="E268">
        <v>14819</v>
      </c>
      <c r="F268">
        <v>9715</v>
      </c>
      <c r="G268">
        <v>276</v>
      </c>
      <c r="H268">
        <v>19409</v>
      </c>
      <c r="I268">
        <v>572</v>
      </c>
      <c r="K268" s="2">
        <f t="shared" si="6"/>
        <v>39.428571428571431</v>
      </c>
      <c r="L268" s="2">
        <f>K268/P$1*Brasil!P$1</f>
        <v>439.16805615646251</v>
      </c>
      <c r="M268" s="30">
        <f t="shared" si="7"/>
        <v>2.0522500788071469</v>
      </c>
    </row>
    <row r="269" spans="1:13">
      <c r="A269" s="1">
        <v>44151</v>
      </c>
      <c r="B269">
        <v>1331</v>
      </c>
      <c r="C269">
        <v>44</v>
      </c>
      <c r="D269">
        <v>532604</v>
      </c>
      <c r="E269">
        <v>14863</v>
      </c>
      <c r="F269">
        <v>9725</v>
      </c>
      <c r="G269">
        <v>275</v>
      </c>
      <c r="H269">
        <v>19464</v>
      </c>
      <c r="I269">
        <v>561</v>
      </c>
      <c r="K269" s="2">
        <f t="shared" si="6"/>
        <v>39.285714285714285</v>
      </c>
      <c r="L269" s="2">
        <f>K269/P$1*Brasil!P$1</f>
        <v>437.57686754719992</v>
      </c>
      <c r="M269" s="30">
        <f t="shared" si="7"/>
        <v>2.0448143901158162</v>
      </c>
    </row>
    <row r="270" spans="1:13">
      <c r="A270" s="1">
        <v>44152</v>
      </c>
      <c r="B270">
        <v>1006</v>
      </c>
      <c r="C270">
        <v>20</v>
      </c>
      <c r="D270">
        <v>533610</v>
      </c>
      <c r="E270">
        <v>14883</v>
      </c>
      <c r="F270">
        <v>9703</v>
      </c>
      <c r="G270">
        <v>272</v>
      </c>
      <c r="H270">
        <v>19408</v>
      </c>
      <c r="I270">
        <v>564</v>
      </c>
      <c r="K270" s="2">
        <f t="shared" si="6"/>
        <v>38.857142857142854</v>
      </c>
      <c r="L270" s="2">
        <f>K270/P$1*Brasil!P$1</f>
        <v>432.80330171941227</v>
      </c>
      <c r="M270" s="30">
        <f t="shared" si="7"/>
        <v>2.0225073240418254</v>
      </c>
    </row>
    <row r="271" spans="1:13">
      <c r="A271" s="1">
        <v>44153</v>
      </c>
      <c r="B271">
        <v>948</v>
      </c>
      <c r="C271">
        <v>14</v>
      </c>
      <c r="D271">
        <v>534558</v>
      </c>
      <c r="E271">
        <v>14897</v>
      </c>
      <c r="F271">
        <v>9754</v>
      </c>
      <c r="G271">
        <v>264</v>
      </c>
      <c r="H271">
        <v>19516</v>
      </c>
      <c r="I271">
        <v>557</v>
      </c>
      <c r="K271" s="2">
        <f t="shared" si="6"/>
        <v>37.714285714285715</v>
      </c>
      <c r="L271" s="2">
        <f>K271/P$1*Brasil!P$1</f>
        <v>420.07379284531197</v>
      </c>
      <c r="M271" s="30">
        <f t="shared" si="7"/>
        <v>1.9630218145111837</v>
      </c>
    </row>
    <row r="272" spans="1:13">
      <c r="A272" s="1">
        <v>44154</v>
      </c>
      <c r="B272">
        <v>1454</v>
      </c>
      <c r="C272">
        <v>58</v>
      </c>
      <c r="D272">
        <v>536012</v>
      </c>
      <c r="E272">
        <v>14955</v>
      </c>
      <c r="F272">
        <v>9574</v>
      </c>
      <c r="G272">
        <v>256</v>
      </c>
      <c r="H272">
        <v>19430</v>
      </c>
      <c r="I272">
        <v>551</v>
      </c>
      <c r="K272" s="2">
        <f t="shared" si="6"/>
        <v>36.571428571428569</v>
      </c>
      <c r="L272" s="2">
        <f>K272/P$1*Brasil!P$1</f>
        <v>407.34428397121155</v>
      </c>
      <c r="M272" s="30">
        <f t="shared" si="7"/>
        <v>1.9035363049805416</v>
      </c>
    </row>
    <row r="273" spans="1:13">
      <c r="A273" s="1">
        <v>44155</v>
      </c>
      <c r="B273">
        <v>1573</v>
      </c>
      <c r="C273">
        <v>48</v>
      </c>
      <c r="D273">
        <v>537585</v>
      </c>
      <c r="E273">
        <v>15003</v>
      </c>
      <c r="F273">
        <v>9555</v>
      </c>
      <c r="G273">
        <v>265</v>
      </c>
      <c r="H273">
        <v>19195</v>
      </c>
      <c r="I273">
        <v>553</v>
      </c>
      <c r="K273" s="2">
        <f t="shared" si="6"/>
        <v>37.857142857142854</v>
      </c>
      <c r="L273" s="2">
        <f>K273/P$1*Brasil!P$1</f>
        <v>421.66498145457444</v>
      </c>
      <c r="M273" s="30">
        <f t="shared" si="7"/>
        <v>1.9704575032025138</v>
      </c>
    </row>
    <row r="274" spans="1:13">
      <c r="A274" s="1">
        <v>44156</v>
      </c>
      <c r="B274">
        <v>1558</v>
      </c>
      <c r="C274">
        <v>27</v>
      </c>
      <c r="D274">
        <v>539143</v>
      </c>
      <c r="E274">
        <v>15030</v>
      </c>
      <c r="F274">
        <v>9467</v>
      </c>
      <c r="G274">
        <v>253</v>
      </c>
      <c r="H274">
        <v>19166</v>
      </c>
      <c r="I274">
        <v>531</v>
      </c>
      <c r="K274" s="2">
        <f t="shared" si="6"/>
        <v>36.142857142857146</v>
      </c>
      <c r="L274" s="2">
        <f>K274/P$1*Brasil!P$1</f>
        <v>402.57071814342396</v>
      </c>
      <c r="M274" s="30">
        <f t="shared" si="7"/>
        <v>1.8812292389065512</v>
      </c>
    </row>
    <row r="275" spans="1:13">
      <c r="A275" s="1">
        <v>44157</v>
      </c>
      <c r="B275">
        <v>1497</v>
      </c>
      <c r="C275">
        <v>39</v>
      </c>
      <c r="D275">
        <v>540640</v>
      </c>
      <c r="E275">
        <v>15069</v>
      </c>
      <c r="F275">
        <v>9367</v>
      </c>
      <c r="G275">
        <v>250</v>
      </c>
      <c r="H275">
        <v>19082</v>
      </c>
      <c r="I275">
        <v>526</v>
      </c>
      <c r="K275" s="2">
        <f t="shared" si="6"/>
        <v>35.714285714285715</v>
      </c>
      <c r="L275" s="2">
        <f>K275/P$1*Brasil!P$1</f>
        <v>397.79715231563631</v>
      </c>
      <c r="M275" s="30">
        <f t="shared" si="7"/>
        <v>1.8589221728325604</v>
      </c>
    </row>
    <row r="276" spans="1:13">
      <c r="A276" s="1">
        <v>44158</v>
      </c>
      <c r="B276">
        <v>1440</v>
      </c>
      <c r="C276">
        <v>37</v>
      </c>
      <c r="D276">
        <v>542080</v>
      </c>
      <c r="E276">
        <v>15106</v>
      </c>
      <c r="F276">
        <v>9476</v>
      </c>
      <c r="G276">
        <v>243</v>
      </c>
      <c r="H276">
        <v>19201</v>
      </c>
      <c r="I276">
        <v>518</v>
      </c>
      <c r="K276" s="2">
        <f t="shared" si="6"/>
        <v>34.714285714285715</v>
      </c>
      <c r="L276" s="2">
        <f>K276/P$1*Brasil!P$1</f>
        <v>386.65883205079848</v>
      </c>
      <c r="M276" s="30">
        <f t="shared" si="7"/>
        <v>1.8068723519932486</v>
      </c>
    </row>
    <row r="277" spans="1:13">
      <c r="A277" s="1">
        <v>44159</v>
      </c>
      <c r="B277">
        <v>1007</v>
      </c>
      <c r="C277">
        <v>25</v>
      </c>
      <c r="D277">
        <v>543087</v>
      </c>
      <c r="E277">
        <v>15131</v>
      </c>
      <c r="F277">
        <v>9477</v>
      </c>
      <c r="G277">
        <v>248</v>
      </c>
      <c r="H277">
        <v>19180</v>
      </c>
      <c r="I277">
        <v>520</v>
      </c>
      <c r="K277" s="2">
        <f t="shared" si="6"/>
        <v>35.428571428571431</v>
      </c>
      <c r="L277" s="2">
        <f>K277/P$1*Brasil!P$1</f>
        <v>394.61477509711125</v>
      </c>
      <c r="M277" s="30">
        <f t="shared" si="7"/>
        <v>1.8440507954499001</v>
      </c>
    </row>
    <row r="278" spans="1:13">
      <c r="A278" s="1">
        <v>44160</v>
      </c>
      <c r="B278">
        <v>1005</v>
      </c>
      <c r="C278">
        <v>7</v>
      </c>
      <c r="D278">
        <v>544092</v>
      </c>
      <c r="E278">
        <v>15138</v>
      </c>
      <c r="F278">
        <v>9534</v>
      </c>
      <c r="G278">
        <v>241</v>
      </c>
      <c r="H278">
        <v>19288</v>
      </c>
      <c r="I278">
        <v>505</v>
      </c>
      <c r="K278" s="2">
        <f t="shared" si="6"/>
        <v>34.428571428571431</v>
      </c>
      <c r="L278" s="2">
        <f>K278/P$1*Brasil!P$1</f>
        <v>383.47645483227342</v>
      </c>
      <c r="M278" s="30">
        <f t="shared" si="7"/>
        <v>1.7920009746105883</v>
      </c>
    </row>
    <row r="279" spans="1:13">
      <c r="A279" s="1">
        <v>44161</v>
      </c>
      <c r="B279">
        <v>1570</v>
      </c>
      <c r="C279">
        <v>97</v>
      </c>
      <c r="D279">
        <v>545662</v>
      </c>
      <c r="E279">
        <v>15235</v>
      </c>
      <c r="F279">
        <v>9650</v>
      </c>
      <c r="G279">
        <v>280</v>
      </c>
      <c r="H279">
        <v>19224</v>
      </c>
      <c r="I279">
        <v>536</v>
      </c>
      <c r="K279" s="2">
        <f t="shared" si="6"/>
        <v>40</v>
      </c>
      <c r="L279" s="2">
        <f>K279/P$1*Brasil!P$1</f>
        <v>445.53281059351264</v>
      </c>
      <c r="M279" s="30">
        <f t="shared" si="7"/>
        <v>2.0819928335724676</v>
      </c>
    </row>
    <row r="280" spans="1:13">
      <c r="A280" s="1">
        <v>44162</v>
      </c>
      <c r="B280">
        <v>1581</v>
      </c>
      <c r="C280">
        <v>43</v>
      </c>
      <c r="D280">
        <v>547243</v>
      </c>
      <c r="E280">
        <v>15278</v>
      </c>
      <c r="F280">
        <v>9658</v>
      </c>
      <c r="G280">
        <v>275</v>
      </c>
      <c r="H280">
        <v>19213</v>
      </c>
      <c r="I280">
        <v>540</v>
      </c>
      <c r="K280" s="2">
        <f t="shared" si="6"/>
        <v>39.285714285714285</v>
      </c>
      <c r="L280" s="2">
        <f>K280/P$1*Brasil!P$1</f>
        <v>437.57686754719992</v>
      </c>
      <c r="M280" s="30">
        <f t="shared" si="7"/>
        <v>2.0448143901158162</v>
      </c>
    </row>
    <row r="281" spans="1:13">
      <c r="A281" s="1">
        <v>44163</v>
      </c>
      <c r="B281">
        <v>1698</v>
      </c>
      <c r="C281">
        <v>44</v>
      </c>
      <c r="D281">
        <v>548941</v>
      </c>
      <c r="E281">
        <v>15322</v>
      </c>
      <c r="F281">
        <v>9798</v>
      </c>
      <c r="G281">
        <v>292</v>
      </c>
      <c r="H281">
        <v>19265</v>
      </c>
      <c r="I281">
        <v>545</v>
      </c>
      <c r="K281" s="2">
        <f t="shared" si="6"/>
        <v>41.714285714285715</v>
      </c>
      <c r="L281" s="2">
        <f>K281/P$1*Brasil!P$1</f>
        <v>464.62707390466323</v>
      </c>
      <c r="M281" s="30">
        <f t="shared" si="7"/>
        <v>2.1712210978684303</v>
      </c>
    </row>
    <row r="282" spans="1:13">
      <c r="A282" s="1">
        <v>44164</v>
      </c>
      <c r="B282">
        <v>1489</v>
      </c>
      <c r="C282">
        <v>34</v>
      </c>
      <c r="D282">
        <v>550430</v>
      </c>
      <c r="E282">
        <v>15356</v>
      </c>
      <c r="F282">
        <v>9790</v>
      </c>
      <c r="G282">
        <v>287</v>
      </c>
      <c r="H282">
        <v>19157</v>
      </c>
      <c r="I282">
        <v>537</v>
      </c>
      <c r="K282" s="2">
        <f t="shared" si="6"/>
        <v>41</v>
      </c>
      <c r="L282" s="2">
        <f>K282/P$1*Brasil!P$1</f>
        <v>456.67113085835047</v>
      </c>
      <c r="M282" s="30">
        <f t="shared" si="7"/>
        <v>2.1340426544117794</v>
      </c>
    </row>
    <row r="283" spans="1:13">
      <c r="A283" s="1">
        <v>44165</v>
      </c>
      <c r="B283">
        <v>1313</v>
      </c>
      <c r="C283">
        <v>54</v>
      </c>
      <c r="D283">
        <v>551743</v>
      </c>
      <c r="E283">
        <v>15410</v>
      </c>
      <c r="F283">
        <v>9663</v>
      </c>
      <c r="G283">
        <v>304</v>
      </c>
      <c r="H283">
        <v>19139</v>
      </c>
      <c r="I283">
        <v>547</v>
      </c>
      <c r="K283" s="2">
        <f t="shared" si="6"/>
        <v>43.428571428571431</v>
      </c>
      <c r="L283" s="2">
        <f>K283/P$1*Brasil!P$1</f>
        <v>483.72133721581378</v>
      </c>
      <c r="M283" s="30">
        <f t="shared" si="7"/>
        <v>2.2604493621643935</v>
      </c>
    </row>
    <row r="284" spans="1:13">
      <c r="A284" s="1">
        <v>44166</v>
      </c>
      <c r="B284">
        <v>1121</v>
      </c>
      <c r="C284">
        <v>20</v>
      </c>
      <c r="D284">
        <v>552864</v>
      </c>
      <c r="E284">
        <v>15430</v>
      </c>
      <c r="F284">
        <v>9777</v>
      </c>
      <c r="G284">
        <v>299</v>
      </c>
      <c r="H284">
        <v>19254</v>
      </c>
      <c r="I284">
        <v>547</v>
      </c>
      <c r="K284" s="2">
        <f t="shared" si="6"/>
        <v>42.714285714285715</v>
      </c>
      <c r="L284" s="2">
        <f>K284/P$1*Brasil!P$1</f>
        <v>475.76539416950106</v>
      </c>
      <c r="M284" s="30">
        <f t="shared" si="7"/>
        <v>2.2232709187077422</v>
      </c>
    </row>
    <row r="285" spans="1:13">
      <c r="A285" s="1">
        <v>44167</v>
      </c>
      <c r="B285">
        <v>1034</v>
      </c>
      <c r="C285">
        <v>8</v>
      </c>
      <c r="D285">
        <v>553898</v>
      </c>
      <c r="E285">
        <v>15438</v>
      </c>
      <c r="F285">
        <v>9806</v>
      </c>
      <c r="G285">
        <v>300</v>
      </c>
      <c r="H285">
        <v>19340</v>
      </c>
      <c r="I285">
        <v>541</v>
      </c>
      <c r="K285" s="2">
        <f t="shared" si="6"/>
        <v>42.857142857142854</v>
      </c>
      <c r="L285" s="2">
        <f>K285/P$1*Brasil!P$1</f>
        <v>477.35658277876354</v>
      </c>
      <c r="M285" s="30">
        <f t="shared" si="7"/>
        <v>2.2307066073990724</v>
      </c>
    </row>
    <row r="286" spans="1:13">
      <c r="A286" s="1">
        <v>44168</v>
      </c>
      <c r="B286">
        <v>1508</v>
      </c>
      <c r="C286">
        <v>81</v>
      </c>
      <c r="D286">
        <v>555406</v>
      </c>
      <c r="E286">
        <v>15519</v>
      </c>
      <c r="F286">
        <v>9744</v>
      </c>
      <c r="G286">
        <v>284</v>
      </c>
      <c r="H286">
        <v>19394</v>
      </c>
      <c r="I286">
        <v>564</v>
      </c>
      <c r="K286" s="2">
        <f t="shared" si="6"/>
        <v>40.571428571428569</v>
      </c>
      <c r="L286" s="2">
        <f>K286/P$1*Brasil!P$1</f>
        <v>451.89756503056276</v>
      </c>
      <c r="M286" s="30">
        <f t="shared" si="7"/>
        <v>2.1117355883377882</v>
      </c>
    </row>
    <row r="287" spans="1:13">
      <c r="A287" s="1">
        <v>44169</v>
      </c>
      <c r="B287">
        <v>1729</v>
      </c>
      <c r="C287">
        <v>39</v>
      </c>
      <c r="D287">
        <v>557135</v>
      </c>
      <c r="E287">
        <v>15558</v>
      </c>
      <c r="F287">
        <v>9892</v>
      </c>
      <c r="G287">
        <v>280</v>
      </c>
      <c r="H287">
        <v>19550</v>
      </c>
      <c r="I287">
        <v>555</v>
      </c>
      <c r="K287" s="2">
        <f t="shared" ref="K287:K350" si="8">AVERAGE(C281:C287)</f>
        <v>40</v>
      </c>
      <c r="L287" s="2">
        <f>K287/P$1*Brasil!P$1</f>
        <v>445.53281059351264</v>
      </c>
      <c r="M287" s="30">
        <f t="shared" ref="M287:M350" si="9">K287/P$1*1000000</f>
        <v>2.0819928335724676</v>
      </c>
    </row>
    <row r="288" spans="1:13">
      <c r="A288" s="1">
        <v>44170</v>
      </c>
      <c r="B288">
        <v>1533</v>
      </c>
      <c r="C288">
        <v>34</v>
      </c>
      <c r="D288">
        <v>558668</v>
      </c>
      <c r="E288">
        <v>15592</v>
      </c>
      <c r="F288">
        <v>9727</v>
      </c>
      <c r="G288">
        <v>270</v>
      </c>
      <c r="H288">
        <v>19525</v>
      </c>
      <c r="I288">
        <v>562</v>
      </c>
      <c r="K288" s="2">
        <f t="shared" si="8"/>
        <v>38.571428571428569</v>
      </c>
      <c r="L288" s="2">
        <f>K288/P$1*Brasil!P$1</f>
        <v>429.62092450088721</v>
      </c>
      <c r="M288" s="30">
        <f t="shared" si="9"/>
        <v>2.0076359466591649</v>
      </c>
    </row>
    <row r="289" spans="1:13">
      <c r="A289" s="1">
        <v>44171</v>
      </c>
      <c r="B289">
        <v>1714</v>
      </c>
      <c r="C289">
        <v>36</v>
      </c>
      <c r="D289">
        <v>560382</v>
      </c>
      <c r="E289">
        <v>15628</v>
      </c>
      <c r="F289">
        <v>9952</v>
      </c>
      <c r="G289">
        <v>272</v>
      </c>
      <c r="H289">
        <v>19742</v>
      </c>
      <c r="I289">
        <v>559</v>
      </c>
      <c r="K289" s="2">
        <f t="shared" si="8"/>
        <v>38.857142857142854</v>
      </c>
      <c r="L289" s="2">
        <f>K289/P$1*Brasil!P$1</f>
        <v>432.80330171941227</v>
      </c>
      <c r="M289" s="30">
        <f t="shared" si="9"/>
        <v>2.0225073240418254</v>
      </c>
    </row>
    <row r="290" spans="1:13">
      <c r="A290" s="1">
        <v>44172</v>
      </c>
      <c r="B290">
        <v>1760</v>
      </c>
      <c r="C290">
        <v>35</v>
      </c>
      <c r="D290">
        <v>562142</v>
      </c>
      <c r="E290">
        <v>15663</v>
      </c>
      <c r="F290">
        <v>10399</v>
      </c>
      <c r="G290">
        <v>253</v>
      </c>
      <c r="H290">
        <v>20062</v>
      </c>
      <c r="I290">
        <v>557</v>
      </c>
      <c r="K290" s="2">
        <f t="shared" si="8"/>
        <v>36.142857142857146</v>
      </c>
      <c r="L290" s="2">
        <f>K290/P$1*Brasil!P$1</f>
        <v>402.57071814342396</v>
      </c>
      <c r="M290" s="30">
        <f t="shared" si="9"/>
        <v>1.8812292389065512</v>
      </c>
    </row>
    <row r="291" spans="1:13">
      <c r="A291" s="1">
        <v>44173</v>
      </c>
      <c r="B291">
        <v>1392</v>
      </c>
      <c r="C291">
        <v>17</v>
      </c>
      <c r="D291">
        <v>563534</v>
      </c>
      <c r="E291">
        <v>15680</v>
      </c>
      <c r="F291">
        <v>10670</v>
      </c>
      <c r="G291">
        <v>250</v>
      </c>
      <c r="H291">
        <v>20447</v>
      </c>
      <c r="I291">
        <v>549</v>
      </c>
      <c r="K291" s="2">
        <f t="shared" si="8"/>
        <v>35.714285714285715</v>
      </c>
      <c r="L291" s="2">
        <f>K291/P$1*Brasil!P$1</f>
        <v>397.79715231563631</v>
      </c>
      <c r="M291" s="30">
        <f t="shared" si="9"/>
        <v>1.8589221728325604</v>
      </c>
    </row>
    <row r="292" spans="1:13">
      <c r="A292" s="1">
        <v>44174</v>
      </c>
      <c r="B292">
        <v>1244</v>
      </c>
      <c r="C292">
        <v>10</v>
      </c>
      <c r="D292">
        <v>564778</v>
      </c>
      <c r="E292">
        <v>15690</v>
      </c>
      <c r="F292">
        <v>10880</v>
      </c>
      <c r="G292">
        <v>252</v>
      </c>
      <c r="H292">
        <v>20686</v>
      </c>
      <c r="I292">
        <v>552</v>
      </c>
      <c r="K292" s="2">
        <f t="shared" si="8"/>
        <v>36</v>
      </c>
      <c r="L292" s="2">
        <f>K292/P$1*Brasil!P$1</f>
        <v>400.97952953416137</v>
      </c>
      <c r="M292" s="30">
        <f t="shared" si="9"/>
        <v>1.8737935502152208</v>
      </c>
    </row>
    <row r="293" spans="1:13">
      <c r="A293" s="1">
        <v>44175</v>
      </c>
      <c r="B293">
        <v>1662</v>
      </c>
      <c r="C293">
        <v>84</v>
      </c>
      <c r="D293">
        <v>566440</v>
      </c>
      <c r="E293">
        <v>15774</v>
      </c>
      <c r="F293">
        <v>11034</v>
      </c>
      <c r="G293">
        <v>255</v>
      </c>
      <c r="H293">
        <v>20778</v>
      </c>
      <c r="I293">
        <v>539</v>
      </c>
      <c r="K293" s="2">
        <f t="shared" si="8"/>
        <v>36.428571428571431</v>
      </c>
      <c r="L293" s="2">
        <f>K293/P$1*Brasil!P$1</f>
        <v>405.75309536194902</v>
      </c>
      <c r="M293" s="30">
        <f t="shared" si="9"/>
        <v>1.8961006162892116</v>
      </c>
    </row>
    <row r="294" spans="1:13">
      <c r="A294" s="1">
        <v>44176</v>
      </c>
      <c r="B294">
        <v>1534</v>
      </c>
      <c r="C294">
        <v>8</v>
      </c>
      <c r="D294">
        <v>567974</v>
      </c>
      <c r="E294">
        <v>15782</v>
      </c>
      <c r="F294">
        <v>10839</v>
      </c>
      <c r="G294">
        <v>224</v>
      </c>
      <c r="H294">
        <v>20731</v>
      </c>
      <c r="I294">
        <v>504</v>
      </c>
      <c r="K294" s="2">
        <f t="shared" si="8"/>
        <v>32</v>
      </c>
      <c r="L294" s="2">
        <f>K294/P$1*Brasil!P$1</f>
        <v>356.42624847481011</v>
      </c>
      <c r="M294" s="30">
        <f t="shared" si="9"/>
        <v>1.665594266857974</v>
      </c>
    </row>
    <row r="295" spans="1:13">
      <c r="A295" s="1">
        <v>44177</v>
      </c>
      <c r="B295">
        <v>1807</v>
      </c>
      <c r="C295">
        <v>64</v>
      </c>
      <c r="D295">
        <v>569781</v>
      </c>
      <c r="E295">
        <v>15846</v>
      </c>
      <c r="F295">
        <v>11113</v>
      </c>
      <c r="G295">
        <v>254</v>
      </c>
      <c r="H295">
        <v>20840</v>
      </c>
      <c r="I295">
        <v>524</v>
      </c>
      <c r="K295" s="2">
        <f t="shared" si="8"/>
        <v>36.285714285714285</v>
      </c>
      <c r="L295" s="2">
        <f>K295/P$1*Brasil!P$1</f>
        <v>404.16190675268649</v>
      </c>
      <c r="M295" s="30">
        <f t="shared" si="9"/>
        <v>1.8886649275978813</v>
      </c>
    </row>
    <row r="296" spans="1:13">
      <c r="A296" s="1">
        <v>44178</v>
      </c>
      <c r="B296">
        <v>2138</v>
      </c>
      <c r="C296">
        <v>40</v>
      </c>
      <c r="D296">
        <v>571919</v>
      </c>
      <c r="E296">
        <v>15886</v>
      </c>
      <c r="F296">
        <v>11537</v>
      </c>
      <c r="G296">
        <v>258</v>
      </c>
      <c r="H296">
        <v>21489</v>
      </c>
      <c r="I296">
        <v>530</v>
      </c>
      <c r="K296" s="2">
        <f t="shared" si="8"/>
        <v>36.857142857142854</v>
      </c>
      <c r="L296" s="2">
        <f>K296/P$1*Brasil!P$1</f>
        <v>410.52666118973661</v>
      </c>
      <c r="M296" s="30">
        <f t="shared" si="9"/>
        <v>1.9184076823632021</v>
      </c>
    </row>
    <row r="297" spans="1:13">
      <c r="A297" s="1">
        <v>44179</v>
      </c>
      <c r="B297">
        <v>1911</v>
      </c>
      <c r="C297">
        <v>45</v>
      </c>
      <c r="D297">
        <v>573830</v>
      </c>
      <c r="E297">
        <v>15931</v>
      </c>
      <c r="F297">
        <v>11688</v>
      </c>
      <c r="G297">
        <v>268</v>
      </c>
      <c r="H297">
        <v>22087</v>
      </c>
      <c r="I297">
        <v>521</v>
      </c>
      <c r="K297" s="2">
        <f t="shared" si="8"/>
        <v>38.285714285714285</v>
      </c>
      <c r="L297" s="2">
        <f>K297/P$1*Brasil!P$1</f>
        <v>426.43854728236209</v>
      </c>
      <c r="M297" s="30">
        <f t="shared" si="9"/>
        <v>1.9927645692765046</v>
      </c>
    </row>
    <row r="298" spans="1:13">
      <c r="A298" s="1">
        <v>44180</v>
      </c>
      <c r="B298">
        <v>1499</v>
      </c>
      <c r="C298">
        <v>18</v>
      </c>
      <c r="D298">
        <v>575329</v>
      </c>
      <c r="E298">
        <v>15949</v>
      </c>
      <c r="F298">
        <v>11795</v>
      </c>
      <c r="G298">
        <v>269</v>
      </c>
      <c r="H298">
        <v>22465</v>
      </c>
      <c r="I298">
        <v>519</v>
      </c>
      <c r="K298" s="2">
        <f t="shared" si="8"/>
        <v>38.428571428571431</v>
      </c>
      <c r="L298" s="2">
        <f>K298/P$1*Brasil!P$1</f>
        <v>428.02973589162468</v>
      </c>
      <c r="M298" s="30">
        <f t="shared" si="9"/>
        <v>2.0002002579678351</v>
      </c>
    </row>
    <row r="299" spans="1:13">
      <c r="A299" s="1">
        <v>44181</v>
      </c>
      <c r="B299">
        <v>1402</v>
      </c>
      <c r="C299">
        <v>10</v>
      </c>
      <c r="D299">
        <v>576731</v>
      </c>
      <c r="E299">
        <v>15959</v>
      </c>
      <c r="F299">
        <v>11953</v>
      </c>
      <c r="G299">
        <v>269</v>
      </c>
      <c r="H299">
        <v>22833</v>
      </c>
      <c r="I299">
        <v>521</v>
      </c>
      <c r="K299" s="2">
        <f t="shared" si="8"/>
        <v>38.428571428571431</v>
      </c>
      <c r="L299" s="2">
        <f>K299/P$1*Brasil!P$1</f>
        <v>428.02973589162468</v>
      </c>
      <c r="M299" s="30">
        <f t="shared" si="9"/>
        <v>2.0002002579678351</v>
      </c>
    </row>
    <row r="300" spans="1:13">
      <c r="A300" s="1">
        <v>44182</v>
      </c>
      <c r="B300">
        <v>2001</v>
      </c>
      <c r="C300">
        <v>48</v>
      </c>
      <c r="D300">
        <v>578732</v>
      </c>
      <c r="E300">
        <v>16007</v>
      </c>
      <c r="F300">
        <v>12292</v>
      </c>
      <c r="G300">
        <v>233</v>
      </c>
      <c r="H300">
        <v>23326</v>
      </c>
      <c r="I300">
        <v>488</v>
      </c>
      <c r="K300" s="2">
        <f t="shared" si="8"/>
        <v>33.285714285714285</v>
      </c>
      <c r="L300" s="2">
        <f>K300/P$1*Brasil!P$1</f>
        <v>370.746945958173</v>
      </c>
      <c r="M300" s="30">
        <f t="shared" si="9"/>
        <v>1.7325154650799461</v>
      </c>
    </row>
    <row r="301" spans="1:13">
      <c r="A301" s="1">
        <v>44183</v>
      </c>
      <c r="B301">
        <v>2403</v>
      </c>
      <c r="C301">
        <v>44</v>
      </c>
      <c r="D301">
        <v>581135</v>
      </c>
      <c r="E301">
        <v>16051</v>
      </c>
      <c r="F301">
        <v>13161</v>
      </c>
      <c r="G301">
        <v>269</v>
      </c>
      <c r="H301">
        <v>24000</v>
      </c>
      <c r="I301">
        <v>493</v>
      </c>
      <c r="K301" s="2">
        <f t="shared" si="8"/>
        <v>38.428571428571431</v>
      </c>
      <c r="L301" s="2">
        <f>K301/P$1*Brasil!P$1</f>
        <v>428.02973589162468</v>
      </c>
      <c r="M301" s="30">
        <f t="shared" si="9"/>
        <v>2.0002002579678351</v>
      </c>
    </row>
    <row r="302" spans="1:13">
      <c r="A302" s="1">
        <v>44184</v>
      </c>
      <c r="B302">
        <v>2220</v>
      </c>
      <c r="C302">
        <v>50</v>
      </c>
      <c r="D302">
        <v>583355</v>
      </c>
      <c r="E302">
        <v>16101</v>
      </c>
      <c r="F302">
        <v>13574</v>
      </c>
      <c r="G302">
        <v>255</v>
      </c>
      <c r="H302">
        <v>24687</v>
      </c>
      <c r="I302">
        <v>509</v>
      </c>
      <c r="K302" s="2">
        <f t="shared" si="8"/>
        <v>36.428571428571431</v>
      </c>
      <c r="L302" s="2">
        <f>K302/P$1*Brasil!P$1</f>
        <v>405.75309536194902</v>
      </c>
      <c r="M302" s="30">
        <f t="shared" si="9"/>
        <v>1.8961006162892116</v>
      </c>
    </row>
    <row r="303" spans="1:13">
      <c r="A303" s="1">
        <v>44185</v>
      </c>
      <c r="B303">
        <v>2191</v>
      </c>
      <c r="C303">
        <v>53</v>
      </c>
      <c r="D303">
        <v>585546</v>
      </c>
      <c r="E303">
        <v>16154</v>
      </c>
      <c r="F303">
        <v>13627</v>
      </c>
      <c r="G303">
        <v>268</v>
      </c>
      <c r="H303">
        <v>25164</v>
      </c>
      <c r="I303">
        <v>526</v>
      </c>
      <c r="K303" s="2">
        <f t="shared" si="8"/>
        <v>38.285714285714285</v>
      </c>
      <c r="L303" s="2">
        <f>K303/P$1*Brasil!P$1</f>
        <v>426.43854728236209</v>
      </c>
      <c r="M303" s="30">
        <f t="shared" si="9"/>
        <v>1.9927645692765046</v>
      </c>
    </row>
    <row r="304" spans="1:13">
      <c r="A304" s="1">
        <v>44186</v>
      </c>
      <c r="B304">
        <v>2447</v>
      </c>
      <c r="C304">
        <v>43</v>
      </c>
      <c r="D304">
        <v>587993</v>
      </c>
      <c r="E304">
        <v>16197</v>
      </c>
      <c r="F304">
        <v>14163</v>
      </c>
      <c r="G304">
        <v>266</v>
      </c>
      <c r="H304">
        <v>25851</v>
      </c>
      <c r="I304">
        <v>534</v>
      </c>
      <c r="K304" s="2">
        <f t="shared" si="8"/>
        <v>38</v>
      </c>
      <c r="L304" s="2">
        <f>K304/P$1*Brasil!P$1</f>
        <v>423.25617006383703</v>
      </c>
      <c r="M304" s="30">
        <f t="shared" si="9"/>
        <v>1.9778931918938443</v>
      </c>
    </row>
    <row r="305" spans="1:13">
      <c r="A305" s="1">
        <v>44187</v>
      </c>
      <c r="B305">
        <v>1196</v>
      </c>
      <c r="C305">
        <v>20</v>
      </c>
      <c r="D305">
        <v>589189</v>
      </c>
      <c r="E305">
        <v>16217</v>
      </c>
      <c r="F305">
        <v>13860</v>
      </c>
      <c r="G305">
        <v>268</v>
      </c>
      <c r="H305">
        <v>25655</v>
      </c>
      <c r="I305">
        <v>537</v>
      </c>
      <c r="K305" s="2">
        <f t="shared" si="8"/>
        <v>38.285714285714285</v>
      </c>
      <c r="L305" s="2">
        <f>K305/P$1*Brasil!P$1</f>
        <v>426.43854728236209</v>
      </c>
      <c r="M305" s="30">
        <f t="shared" si="9"/>
        <v>1.9927645692765046</v>
      </c>
    </row>
    <row r="306" spans="1:13">
      <c r="A306" s="1">
        <v>44188</v>
      </c>
      <c r="B306">
        <v>1725</v>
      </c>
      <c r="C306">
        <v>11</v>
      </c>
      <c r="D306">
        <v>590914</v>
      </c>
      <c r="E306">
        <v>16228</v>
      </c>
      <c r="F306">
        <v>14183</v>
      </c>
      <c r="G306">
        <v>269</v>
      </c>
      <c r="H306">
        <v>26136</v>
      </c>
      <c r="I306">
        <v>538</v>
      </c>
      <c r="K306" s="2">
        <f t="shared" si="8"/>
        <v>38.428571428571431</v>
      </c>
      <c r="L306" s="2">
        <f>K306/P$1*Brasil!P$1</f>
        <v>428.02973589162468</v>
      </c>
      <c r="M306" s="30">
        <f t="shared" si="9"/>
        <v>2.0002002579678351</v>
      </c>
    </row>
    <row r="307" spans="1:13">
      <c r="A307" s="1">
        <v>44189</v>
      </c>
      <c r="B307">
        <v>3238</v>
      </c>
      <c r="C307">
        <v>75</v>
      </c>
      <c r="D307">
        <v>594152</v>
      </c>
      <c r="E307">
        <v>16303</v>
      </c>
      <c r="F307">
        <v>15420</v>
      </c>
      <c r="G307">
        <v>296</v>
      </c>
      <c r="H307">
        <v>27712</v>
      </c>
      <c r="I307">
        <v>529</v>
      </c>
      <c r="K307" s="2">
        <f t="shared" si="8"/>
        <v>42.285714285714285</v>
      </c>
      <c r="L307" s="2">
        <f>K307/P$1*Brasil!P$1</f>
        <v>470.99182834171336</v>
      </c>
      <c r="M307" s="30">
        <f t="shared" si="9"/>
        <v>2.2009638526337514</v>
      </c>
    </row>
    <row r="308" spans="1:13">
      <c r="A308" s="1">
        <v>44190</v>
      </c>
      <c r="B308">
        <v>1679</v>
      </c>
      <c r="C308">
        <v>55</v>
      </c>
      <c r="D308">
        <v>595831</v>
      </c>
      <c r="E308">
        <v>16358</v>
      </c>
      <c r="F308">
        <v>14696</v>
      </c>
      <c r="G308">
        <v>307</v>
      </c>
      <c r="H308">
        <v>27857</v>
      </c>
      <c r="I308">
        <v>576</v>
      </c>
      <c r="K308" s="2">
        <f t="shared" si="8"/>
        <v>43.857142857142854</v>
      </c>
      <c r="L308" s="2">
        <f>K308/P$1*Brasil!P$1</f>
        <v>488.49490304360131</v>
      </c>
      <c r="M308" s="30">
        <f t="shared" si="9"/>
        <v>2.2827564282383839</v>
      </c>
    </row>
    <row r="309" spans="1:13">
      <c r="A309" s="1">
        <v>44191</v>
      </c>
      <c r="B309">
        <v>2563</v>
      </c>
      <c r="C309">
        <v>46</v>
      </c>
      <c r="D309">
        <v>598394</v>
      </c>
      <c r="E309">
        <v>16404</v>
      </c>
      <c r="F309">
        <v>15039</v>
      </c>
      <c r="G309">
        <v>303</v>
      </c>
      <c r="H309">
        <v>28613</v>
      </c>
      <c r="I309">
        <v>558</v>
      </c>
      <c r="K309" s="2">
        <f t="shared" si="8"/>
        <v>43.285714285714285</v>
      </c>
      <c r="L309" s="2">
        <f>K309/P$1*Brasil!P$1</f>
        <v>482.13014860655119</v>
      </c>
      <c r="M309" s="30">
        <f t="shared" si="9"/>
        <v>2.2530136734730632</v>
      </c>
    </row>
    <row r="310" spans="1:13">
      <c r="A310" s="1">
        <v>44192</v>
      </c>
      <c r="B310">
        <v>1711</v>
      </c>
      <c r="C310">
        <v>39</v>
      </c>
      <c r="D310">
        <v>600105</v>
      </c>
      <c r="E310">
        <v>16443</v>
      </c>
      <c r="F310">
        <v>14559</v>
      </c>
      <c r="G310">
        <v>289</v>
      </c>
      <c r="H310">
        <v>28186</v>
      </c>
      <c r="I310">
        <v>557</v>
      </c>
      <c r="K310" s="2">
        <f t="shared" si="8"/>
        <v>41.285714285714285</v>
      </c>
      <c r="L310" s="2">
        <f>K310/P$1*Brasil!P$1</f>
        <v>459.85350807687558</v>
      </c>
      <c r="M310" s="30">
        <f t="shared" si="9"/>
        <v>2.14891403179444</v>
      </c>
    </row>
    <row r="311" spans="1:13">
      <c r="A311" s="1">
        <v>44193</v>
      </c>
      <c r="B311">
        <v>1923</v>
      </c>
      <c r="C311">
        <v>0</v>
      </c>
      <c r="D311">
        <v>602028</v>
      </c>
      <c r="E311">
        <v>16443</v>
      </c>
      <c r="F311">
        <v>14035</v>
      </c>
      <c r="G311">
        <v>246</v>
      </c>
      <c r="H311">
        <v>28198</v>
      </c>
      <c r="I311">
        <v>512</v>
      </c>
      <c r="K311" s="2">
        <f t="shared" si="8"/>
        <v>35.142857142857146</v>
      </c>
      <c r="L311" s="2">
        <f>K311/P$1*Brasil!P$1</f>
        <v>391.43239787858613</v>
      </c>
      <c r="M311" s="30">
        <f t="shared" si="9"/>
        <v>1.8291794180672394</v>
      </c>
    </row>
    <row r="312" spans="1:13">
      <c r="A312" s="1">
        <v>44194</v>
      </c>
      <c r="B312">
        <v>1958</v>
      </c>
      <c r="C312">
        <v>45</v>
      </c>
      <c r="D312">
        <v>603986</v>
      </c>
      <c r="E312">
        <v>16488</v>
      </c>
      <c r="F312">
        <v>14797</v>
      </c>
      <c r="G312">
        <v>271</v>
      </c>
      <c r="H312">
        <v>28657</v>
      </c>
      <c r="I312">
        <v>539</v>
      </c>
      <c r="K312" s="2">
        <f t="shared" si="8"/>
        <v>38.714285714285715</v>
      </c>
      <c r="L312" s="2">
        <f>K312/P$1*Brasil!P$1</f>
        <v>431.2121131101498</v>
      </c>
      <c r="M312" s="30">
        <f t="shared" si="9"/>
        <v>2.0150716353504956</v>
      </c>
    </row>
    <row r="313" spans="1:13">
      <c r="A313" s="1">
        <v>44195</v>
      </c>
      <c r="B313">
        <v>2964</v>
      </c>
      <c r="C313">
        <v>11</v>
      </c>
      <c r="D313">
        <v>606950</v>
      </c>
      <c r="E313">
        <v>16499</v>
      </c>
      <c r="F313">
        <v>16036</v>
      </c>
      <c r="G313">
        <v>271</v>
      </c>
      <c r="H313">
        <v>30219</v>
      </c>
      <c r="I313">
        <v>540</v>
      </c>
      <c r="K313" s="2">
        <f t="shared" si="8"/>
        <v>38.714285714285715</v>
      </c>
      <c r="L313" s="2">
        <f>K313/P$1*Brasil!P$1</f>
        <v>431.2121131101498</v>
      </c>
      <c r="M313" s="30">
        <f t="shared" si="9"/>
        <v>2.0150716353504956</v>
      </c>
    </row>
    <row r="314" spans="1:13">
      <c r="A314" s="1">
        <v>44196</v>
      </c>
      <c r="B314">
        <v>2023</v>
      </c>
      <c r="C314">
        <v>109</v>
      </c>
      <c r="D314">
        <v>608973</v>
      </c>
      <c r="E314">
        <v>16608</v>
      </c>
      <c r="F314">
        <v>14821</v>
      </c>
      <c r="G314">
        <v>305</v>
      </c>
      <c r="H314">
        <v>30241</v>
      </c>
      <c r="I314">
        <v>601</v>
      </c>
      <c r="K314" s="2">
        <f t="shared" si="8"/>
        <v>43.571428571428569</v>
      </c>
      <c r="L314" s="2">
        <f>K314/P$1*Brasil!P$1</f>
        <v>485.31252582507631</v>
      </c>
      <c r="M314" s="30">
        <f t="shared" si="9"/>
        <v>2.2678850508557238</v>
      </c>
    </row>
    <row r="315" spans="1:13">
      <c r="A315" s="1">
        <v>44197</v>
      </c>
      <c r="B315">
        <v>3591</v>
      </c>
      <c r="C315">
        <v>52</v>
      </c>
      <c r="D315">
        <v>612564</v>
      </c>
      <c r="E315">
        <v>16660</v>
      </c>
      <c r="F315">
        <v>16733</v>
      </c>
      <c r="G315">
        <v>302</v>
      </c>
      <c r="H315">
        <v>31429</v>
      </c>
      <c r="I315">
        <v>609</v>
      </c>
      <c r="K315" s="2">
        <f t="shared" si="8"/>
        <v>43.142857142857146</v>
      </c>
      <c r="L315" s="2">
        <f>K315/P$1*Brasil!P$1</f>
        <v>480.53895999728866</v>
      </c>
      <c r="M315" s="30">
        <f t="shared" si="9"/>
        <v>2.245577984781733</v>
      </c>
    </row>
    <row r="316" spans="1:13">
      <c r="A316" s="1">
        <v>44198</v>
      </c>
      <c r="B316">
        <v>3338</v>
      </c>
      <c r="C316">
        <v>64</v>
      </c>
      <c r="D316">
        <v>615902</v>
      </c>
      <c r="E316">
        <v>16724</v>
      </c>
      <c r="F316">
        <v>17508</v>
      </c>
      <c r="G316">
        <v>320</v>
      </c>
      <c r="H316">
        <v>32547</v>
      </c>
      <c r="I316">
        <v>623</v>
      </c>
      <c r="K316" s="2">
        <f t="shared" si="8"/>
        <v>45.714285714285715</v>
      </c>
      <c r="L316" s="2">
        <f>K316/P$1*Brasil!P$1</f>
        <v>509.1803549640145</v>
      </c>
      <c r="M316" s="30">
        <f t="shared" si="9"/>
        <v>2.3794203812256773</v>
      </c>
    </row>
    <row r="317" spans="1:13">
      <c r="A317" s="1">
        <v>44199</v>
      </c>
      <c r="B317">
        <v>2289</v>
      </c>
      <c r="C317">
        <v>43</v>
      </c>
      <c r="D317">
        <v>618191</v>
      </c>
      <c r="E317">
        <v>16767</v>
      </c>
      <c r="F317">
        <v>18086</v>
      </c>
      <c r="G317">
        <v>324</v>
      </c>
      <c r="H317">
        <v>32645</v>
      </c>
      <c r="I317">
        <v>613</v>
      </c>
      <c r="K317" s="2">
        <f t="shared" si="8"/>
        <v>46.285714285714285</v>
      </c>
      <c r="L317" s="2">
        <f>K317/P$1*Brasil!P$1</f>
        <v>515.54510940106456</v>
      </c>
      <c r="M317" s="30">
        <f t="shared" si="9"/>
        <v>2.409163135990998</v>
      </c>
    </row>
    <row r="318" spans="1:13">
      <c r="A318" s="1">
        <v>44200</v>
      </c>
      <c r="B318">
        <v>2450</v>
      </c>
      <c r="C318">
        <v>0</v>
      </c>
      <c r="D318">
        <v>620641</v>
      </c>
      <c r="E318">
        <v>16767</v>
      </c>
      <c r="F318">
        <v>18613</v>
      </c>
      <c r="G318">
        <v>324</v>
      </c>
      <c r="H318">
        <v>32648</v>
      </c>
      <c r="I318">
        <v>570</v>
      </c>
      <c r="K318" s="2">
        <f t="shared" si="8"/>
        <v>46.285714285714285</v>
      </c>
      <c r="L318" s="2">
        <f>K318/P$1*Brasil!P$1</f>
        <v>515.54510940106456</v>
      </c>
      <c r="M318" s="30">
        <f t="shared" si="9"/>
        <v>2.409163135990998</v>
      </c>
    </row>
    <row r="319" spans="1:13">
      <c r="A319" s="1">
        <v>44201</v>
      </c>
      <c r="B319">
        <v>2460</v>
      </c>
      <c r="C319">
        <v>21</v>
      </c>
      <c r="D319">
        <v>623101</v>
      </c>
      <c r="E319">
        <v>16788</v>
      </c>
      <c r="F319">
        <v>19115</v>
      </c>
      <c r="G319">
        <v>300</v>
      </c>
      <c r="H319">
        <v>33912</v>
      </c>
      <c r="I319">
        <v>571</v>
      </c>
      <c r="K319" s="2">
        <f t="shared" si="8"/>
        <v>42.857142857142854</v>
      </c>
      <c r="L319" s="2">
        <f>K319/P$1*Brasil!P$1</f>
        <v>477.35658277876354</v>
      </c>
      <c r="M319" s="30">
        <f t="shared" si="9"/>
        <v>2.2307066073990724</v>
      </c>
    </row>
    <row r="320" spans="1:13">
      <c r="A320" s="1">
        <v>44202</v>
      </c>
      <c r="B320">
        <v>2382</v>
      </c>
      <c r="C320">
        <v>28</v>
      </c>
      <c r="D320">
        <v>625483</v>
      </c>
      <c r="E320">
        <v>16816</v>
      </c>
      <c r="F320">
        <v>18533</v>
      </c>
      <c r="G320">
        <v>317</v>
      </c>
      <c r="H320">
        <v>34569</v>
      </c>
      <c r="I320">
        <v>588</v>
      </c>
      <c r="K320" s="2">
        <f t="shared" si="8"/>
        <v>45.285714285714285</v>
      </c>
      <c r="L320" s="2">
        <f>K320/P$1*Brasil!P$1</f>
        <v>504.40678913622685</v>
      </c>
      <c r="M320" s="30">
        <f t="shared" si="9"/>
        <v>2.3571133151516865</v>
      </c>
    </row>
    <row r="321" spans="1:13">
      <c r="A321" s="1">
        <v>44203</v>
      </c>
      <c r="B321">
        <v>3693</v>
      </c>
      <c r="C321">
        <v>97</v>
      </c>
      <c r="D321">
        <v>629176</v>
      </c>
      <c r="E321">
        <v>16913</v>
      </c>
      <c r="F321">
        <v>20203</v>
      </c>
      <c r="G321">
        <v>305</v>
      </c>
      <c r="H321">
        <v>35024</v>
      </c>
      <c r="I321">
        <v>610</v>
      </c>
      <c r="K321" s="2">
        <f t="shared" si="8"/>
        <v>43.571428571428569</v>
      </c>
      <c r="L321" s="2">
        <f>K321/P$1*Brasil!P$1</f>
        <v>485.31252582507631</v>
      </c>
      <c r="M321" s="30">
        <f t="shared" si="9"/>
        <v>2.2678850508557238</v>
      </c>
    </row>
    <row r="322" spans="1:13">
      <c r="A322" s="1">
        <v>44204</v>
      </c>
      <c r="B322">
        <v>4205</v>
      </c>
      <c r="C322">
        <v>61</v>
      </c>
      <c r="D322">
        <v>633381</v>
      </c>
      <c r="E322">
        <v>16974</v>
      </c>
      <c r="F322">
        <v>20817</v>
      </c>
      <c r="G322">
        <v>314</v>
      </c>
      <c r="H322">
        <v>37550</v>
      </c>
      <c r="I322">
        <v>616</v>
      </c>
      <c r="K322" s="2">
        <f t="shared" si="8"/>
        <v>44.857142857142854</v>
      </c>
      <c r="L322" s="2">
        <f>K322/P$1*Brasil!P$1</f>
        <v>499.63322330843914</v>
      </c>
      <c r="M322" s="30">
        <f t="shared" si="9"/>
        <v>2.3348062490776957</v>
      </c>
    </row>
    <row r="323" spans="1:13">
      <c r="A323" s="1">
        <v>44205</v>
      </c>
      <c r="B323">
        <v>4361</v>
      </c>
      <c r="C323">
        <v>63</v>
      </c>
      <c r="D323">
        <v>637742</v>
      </c>
      <c r="E323">
        <v>17037</v>
      </c>
      <c r="F323">
        <v>21840</v>
      </c>
      <c r="G323">
        <v>313</v>
      </c>
      <c r="H323">
        <v>39348</v>
      </c>
      <c r="I323">
        <v>633</v>
      </c>
      <c r="K323" s="2">
        <f t="shared" si="8"/>
        <v>44.714285714285715</v>
      </c>
      <c r="L323" s="2">
        <f>K323/P$1*Brasil!P$1</f>
        <v>498.04203469917667</v>
      </c>
      <c r="M323" s="30">
        <f t="shared" si="9"/>
        <v>2.3273705603863655</v>
      </c>
    </row>
    <row r="324" spans="1:13">
      <c r="A324" s="1">
        <v>44206</v>
      </c>
      <c r="B324">
        <v>4181</v>
      </c>
      <c r="C324">
        <v>59</v>
      </c>
      <c r="D324">
        <v>641923</v>
      </c>
      <c r="E324">
        <v>17096</v>
      </c>
      <c r="F324">
        <v>23732</v>
      </c>
      <c r="G324">
        <v>329</v>
      </c>
      <c r="H324">
        <v>41818</v>
      </c>
      <c r="I324">
        <v>653</v>
      </c>
      <c r="K324" s="2">
        <f t="shared" si="8"/>
        <v>47</v>
      </c>
      <c r="L324" s="2">
        <f>K324/P$1*Brasil!P$1</f>
        <v>523.50105244737733</v>
      </c>
      <c r="M324" s="30">
        <f t="shared" si="9"/>
        <v>2.4463415794476493</v>
      </c>
    </row>
    <row r="325" spans="1:13">
      <c r="A325" s="1">
        <v>44207</v>
      </c>
      <c r="B325">
        <v>3969</v>
      </c>
      <c r="C325">
        <v>66</v>
      </c>
      <c r="D325">
        <v>645892</v>
      </c>
      <c r="E325">
        <v>17162</v>
      </c>
      <c r="F325">
        <v>25251</v>
      </c>
      <c r="G325">
        <v>395</v>
      </c>
      <c r="H325">
        <v>43864</v>
      </c>
      <c r="I325">
        <v>719</v>
      </c>
      <c r="K325" s="2">
        <f t="shared" si="8"/>
        <v>56.428571428571431</v>
      </c>
      <c r="L325" s="2">
        <f>K325/P$1*Brasil!P$1</f>
        <v>628.5195006587054</v>
      </c>
      <c r="M325" s="30">
        <f t="shared" si="9"/>
        <v>2.9370970330754456</v>
      </c>
    </row>
    <row r="326" spans="1:13">
      <c r="A326" s="1">
        <v>44208</v>
      </c>
      <c r="B326">
        <v>3243</v>
      </c>
      <c r="C326">
        <v>20</v>
      </c>
      <c r="D326">
        <v>649135</v>
      </c>
      <c r="E326">
        <v>17182</v>
      </c>
      <c r="F326">
        <v>26034</v>
      </c>
      <c r="G326">
        <v>394</v>
      </c>
      <c r="H326">
        <v>45149</v>
      </c>
      <c r="I326">
        <v>694</v>
      </c>
      <c r="K326" s="2">
        <f t="shared" si="8"/>
        <v>56.285714285714285</v>
      </c>
      <c r="L326" s="2">
        <f>K326/P$1*Brasil!P$1</f>
        <v>626.92831204944287</v>
      </c>
      <c r="M326" s="30">
        <f t="shared" si="9"/>
        <v>2.9296613443841153</v>
      </c>
    </row>
    <row r="327" spans="1:13">
      <c r="A327" s="1">
        <v>44209</v>
      </c>
      <c r="B327">
        <v>3390</v>
      </c>
      <c r="C327">
        <v>22</v>
      </c>
      <c r="D327">
        <v>652525</v>
      </c>
      <c r="E327">
        <v>17204</v>
      </c>
      <c r="F327">
        <v>27042</v>
      </c>
      <c r="G327">
        <v>388</v>
      </c>
      <c r="H327">
        <v>45575</v>
      </c>
      <c r="I327">
        <v>705</v>
      </c>
      <c r="K327" s="2">
        <f t="shared" si="8"/>
        <v>55.428571428571431</v>
      </c>
      <c r="L327" s="2">
        <f>K327/P$1*Brasil!P$1</f>
        <v>617.38118039386757</v>
      </c>
      <c r="M327" s="30">
        <f t="shared" si="9"/>
        <v>2.8850472122361337</v>
      </c>
    </row>
    <row r="328" spans="1:13">
      <c r="A328" s="1">
        <v>44210</v>
      </c>
      <c r="B328">
        <v>4187</v>
      </c>
      <c r="C328">
        <v>90</v>
      </c>
      <c r="D328">
        <v>656712</v>
      </c>
      <c r="E328">
        <v>17294</v>
      </c>
      <c r="F328">
        <v>27536</v>
      </c>
      <c r="G328">
        <v>381</v>
      </c>
      <c r="H328">
        <v>47739</v>
      </c>
      <c r="I328">
        <v>686</v>
      </c>
      <c r="K328" s="2">
        <f t="shared" si="8"/>
        <v>54.428571428571431</v>
      </c>
      <c r="L328" s="2">
        <f>K328/P$1*Brasil!P$1</f>
        <v>606.24286012902974</v>
      </c>
      <c r="M328" s="30">
        <f t="shared" si="9"/>
        <v>2.8329973913968218</v>
      </c>
    </row>
    <row r="329" spans="1:13">
      <c r="A329" s="1">
        <v>44211</v>
      </c>
      <c r="B329">
        <v>4468</v>
      </c>
      <c r="C329">
        <v>75</v>
      </c>
      <c r="D329">
        <v>661180</v>
      </c>
      <c r="E329">
        <v>17369</v>
      </c>
      <c r="F329">
        <v>27799</v>
      </c>
      <c r="G329">
        <v>395</v>
      </c>
      <c r="H329">
        <v>48616</v>
      </c>
      <c r="I329">
        <v>709</v>
      </c>
      <c r="K329" s="2">
        <f t="shared" si="8"/>
        <v>56.428571428571431</v>
      </c>
      <c r="L329" s="2">
        <f>K329/P$1*Brasil!P$1</f>
        <v>628.5195006587054</v>
      </c>
      <c r="M329" s="30">
        <f t="shared" si="9"/>
        <v>2.9370970330754456</v>
      </c>
    </row>
    <row r="330" spans="1:13">
      <c r="A330" s="1">
        <v>44212</v>
      </c>
      <c r="B330">
        <v>4313</v>
      </c>
      <c r="C330">
        <v>66</v>
      </c>
      <c r="D330">
        <v>665493</v>
      </c>
      <c r="E330">
        <v>17435</v>
      </c>
      <c r="F330">
        <v>27751</v>
      </c>
      <c r="G330">
        <v>398</v>
      </c>
      <c r="H330">
        <v>49591</v>
      </c>
      <c r="I330">
        <v>711</v>
      </c>
      <c r="K330" s="2">
        <f t="shared" si="8"/>
        <v>56.857142857142854</v>
      </c>
      <c r="L330" s="2">
        <f>K330/P$1*Brasil!P$1</f>
        <v>633.29306648649299</v>
      </c>
      <c r="M330" s="30">
        <f t="shared" si="9"/>
        <v>2.9594040991494359</v>
      </c>
    </row>
    <row r="331" spans="1:13">
      <c r="A331" s="1">
        <v>44213</v>
      </c>
      <c r="B331">
        <v>4339</v>
      </c>
      <c r="C331">
        <v>42</v>
      </c>
      <c r="D331">
        <v>669832</v>
      </c>
      <c r="E331">
        <v>17477</v>
      </c>
      <c r="F331">
        <v>27909</v>
      </c>
      <c r="G331">
        <v>381</v>
      </c>
      <c r="H331">
        <v>51641</v>
      </c>
      <c r="I331">
        <v>710</v>
      </c>
      <c r="K331" s="2">
        <f t="shared" si="8"/>
        <v>54.428571428571431</v>
      </c>
      <c r="L331" s="2">
        <f>K331/P$1*Brasil!P$1</f>
        <v>606.24286012902974</v>
      </c>
      <c r="M331" s="30">
        <f t="shared" si="9"/>
        <v>2.8329973913968218</v>
      </c>
    </row>
    <row r="332" spans="1:13">
      <c r="A332" s="1">
        <v>44214</v>
      </c>
      <c r="B332">
        <v>3918</v>
      </c>
      <c r="C332">
        <v>70</v>
      </c>
      <c r="D332">
        <v>673750</v>
      </c>
      <c r="E332">
        <v>17547</v>
      </c>
      <c r="F332">
        <v>27858</v>
      </c>
      <c r="G332">
        <v>385</v>
      </c>
      <c r="H332">
        <v>53109</v>
      </c>
      <c r="I332">
        <v>780</v>
      </c>
      <c r="K332" s="2">
        <f t="shared" si="8"/>
        <v>55</v>
      </c>
      <c r="L332" s="2">
        <f>K332/P$1*Brasil!P$1</f>
        <v>612.60761456607986</v>
      </c>
      <c r="M332" s="30">
        <f t="shared" si="9"/>
        <v>2.8627401461621429</v>
      </c>
    </row>
    <row r="333" spans="1:13">
      <c r="A333" s="1">
        <v>44215</v>
      </c>
      <c r="B333">
        <v>3401</v>
      </c>
      <c r="C333">
        <v>26</v>
      </c>
      <c r="D333">
        <v>677151</v>
      </c>
      <c r="E333">
        <v>17573</v>
      </c>
      <c r="F333">
        <v>28016</v>
      </c>
      <c r="G333">
        <v>391</v>
      </c>
      <c r="H333">
        <v>54050</v>
      </c>
      <c r="I333">
        <v>785</v>
      </c>
      <c r="K333" s="2">
        <f t="shared" si="8"/>
        <v>55.857142857142854</v>
      </c>
      <c r="L333" s="2">
        <f>K333/P$1*Brasil!P$1</f>
        <v>622.15474622165516</v>
      </c>
      <c r="M333" s="30">
        <f t="shared" si="9"/>
        <v>2.9073542783101241</v>
      </c>
    </row>
    <row r="334" spans="1:13">
      <c r="A334" s="1">
        <v>44216</v>
      </c>
      <c r="B334">
        <v>3589</v>
      </c>
      <c r="C334">
        <v>21</v>
      </c>
      <c r="D334">
        <v>680740</v>
      </c>
      <c r="E334">
        <v>17594</v>
      </c>
      <c r="F334">
        <v>28215</v>
      </c>
      <c r="G334">
        <v>390</v>
      </c>
      <c r="H334">
        <v>55257</v>
      </c>
      <c r="I334">
        <v>778</v>
      </c>
      <c r="K334" s="2">
        <f t="shared" si="8"/>
        <v>55.714285714285715</v>
      </c>
      <c r="L334" s="2">
        <f>K334/P$1*Brasil!P$1</f>
        <v>620.56355761239263</v>
      </c>
      <c r="M334" s="30">
        <f t="shared" si="9"/>
        <v>2.8999185896187938</v>
      </c>
    </row>
    <row r="335" spans="1:13">
      <c r="A335" s="1">
        <v>44217</v>
      </c>
      <c r="B335">
        <v>4367</v>
      </c>
      <c r="C335">
        <v>108</v>
      </c>
      <c r="D335">
        <v>685107</v>
      </c>
      <c r="E335">
        <v>17702</v>
      </c>
      <c r="F335">
        <v>28395</v>
      </c>
      <c r="G335">
        <v>408</v>
      </c>
      <c r="H335">
        <v>55931</v>
      </c>
      <c r="I335">
        <v>789</v>
      </c>
      <c r="K335" s="2">
        <f t="shared" si="8"/>
        <v>58.285714285714285</v>
      </c>
      <c r="L335" s="2">
        <f>K335/P$1*Brasil!P$1</f>
        <v>649.20495257911841</v>
      </c>
      <c r="M335" s="30">
        <f t="shared" si="9"/>
        <v>3.0337609860627381</v>
      </c>
    </row>
    <row r="336" spans="1:13">
      <c r="A336" s="1">
        <v>44218</v>
      </c>
      <c r="B336">
        <v>4959</v>
      </c>
      <c r="C336">
        <v>84</v>
      </c>
      <c r="D336">
        <v>690066</v>
      </c>
      <c r="E336">
        <v>17786</v>
      </c>
      <c r="F336">
        <v>28886</v>
      </c>
      <c r="G336">
        <v>417</v>
      </c>
      <c r="H336">
        <v>56685</v>
      </c>
      <c r="I336">
        <v>812</v>
      </c>
      <c r="K336" s="2">
        <f t="shared" si="8"/>
        <v>59.571428571428569</v>
      </c>
      <c r="L336" s="2">
        <f>K336/P$1*Brasil!P$1</f>
        <v>663.5256500624813</v>
      </c>
      <c r="M336" s="30">
        <f t="shared" si="9"/>
        <v>3.1006821842847105</v>
      </c>
    </row>
    <row r="337" spans="1:13">
      <c r="A337" s="1">
        <v>44219</v>
      </c>
      <c r="B337">
        <v>4581</v>
      </c>
      <c r="C337">
        <v>68</v>
      </c>
      <c r="D337">
        <v>694647</v>
      </c>
      <c r="E337">
        <v>17854</v>
      </c>
      <c r="F337">
        <v>29154</v>
      </c>
      <c r="G337">
        <v>419</v>
      </c>
      <c r="H337">
        <v>56905</v>
      </c>
      <c r="I337">
        <v>817</v>
      </c>
      <c r="K337" s="2">
        <f t="shared" si="8"/>
        <v>59.857142857142854</v>
      </c>
      <c r="L337" s="2">
        <f>K337/P$1*Brasil!P$1</f>
        <v>666.70802728100637</v>
      </c>
      <c r="M337" s="30">
        <f t="shared" si="9"/>
        <v>3.1155535616673706</v>
      </c>
    </row>
    <row r="338" spans="1:13">
      <c r="A338" s="1">
        <v>44220</v>
      </c>
      <c r="B338">
        <v>4463</v>
      </c>
      <c r="C338">
        <v>79</v>
      </c>
      <c r="D338">
        <v>699110</v>
      </c>
      <c r="E338">
        <v>17933</v>
      </c>
      <c r="F338">
        <v>29278</v>
      </c>
      <c r="G338">
        <v>456</v>
      </c>
      <c r="H338">
        <v>57187</v>
      </c>
      <c r="I338">
        <v>837</v>
      </c>
      <c r="K338" s="2">
        <f t="shared" si="8"/>
        <v>65.142857142857139</v>
      </c>
      <c r="L338" s="2">
        <f>K338/P$1*Brasil!P$1</f>
        <v>725.58200582372058</v>
      </c>
      <c r="M338" s="30">
        <f t="shared" si="9"/>
        <v>3.3906740432465901</v>
      </c>
    </row>
    <row r="339" spans="1:13">
      <c r="A339" s="1">
        <v>44221</v>
      </c>
      <c r="B339">
        <v>4068</v>
      </c>
      <c r="C339">
        <v>66</v>
      </c>
      <c r="D339">
        <v>703178</v>
      </c>
      <c r="E339">
        <v>17999</v>
      </c>
      <c r="F339">
        <v>29428</v>
      </c>
      <c r="G339">
        <v>452</v>
      </c>
      <c r="H339">
        <v>57286</v>
      </c>
      <c r="I339">
        <v>837</v>
      </c>
      <c r="K339" s="2">
        <f t="shared" si="8"/>
        <v>64.571428571428569</v>
      </c>
      <c r="L339" s="2">
        <f>K339/P$1*Brasil!P$1</f>
        <v>719.21725138667045</v>
      </c>
      <c r="M339" s="30">
        <f t="shared" si="9"/>
        <v>3.360931288481269</v>
      </c>
    </row>
    <row r="340" spans="1:13">
      <c r="A340" s="1">
        <v>44222</v>
      </c>
      <c r="B340">
        <v>3322</v>
      </c>
      <c r="C340">
        <v>24</v>
      </c>
      <c r="D340">
        <v>706500</v>
      </c>
      <c r="E340">
        <v>18023</v>
      </c>
      <c r="F340">
        <v>29349</v>
      </c>
      <c r="G340">
        <v>450</v>
      </c>
      <c r="H340">
        <v>57365</v>
      </c>
      <c r="I340">
        <v>841</v>
      </c>
      <c r="K340" s="2">
        <f t="shared" si="8"/>
        <v>64.285714285714292</v>
      </c>
      <c r="L340" s="2">
        <f>K340/P$1*Brasil!P$1</f>
        <v>716.03487416814539</v>
      </c>
      <c r="M340" s="30">
        <f t="shared" si="9"/>
        <v>3.3460599110986089</v>
      </c>
    </row>
    <row r="341" spans="1:13">
      <c r="A341" s="1">
        <v>44223</v>
      </c>
      <c r="B341">
        <v>3388</v>
      </c>
      <c r="C341">
        <v>17</v>
      </c>
      <c r="D341">
        <v>709888</v>
      </c>
      <c r="E341">
        <v>18040</v>
      </c>
      <c r="F341">
        <v>29148</v>
      </c>
      <c r="G341">
        <v>446</v>
      </c>
      <c r="H341">
        <v>57363</v>
      </c>
      <c r="I341">
        <v>836</v>
      </c>
      <c r="K341" s="2">
        <f t="shared" si="8"/>
        <v>63.714285714285715</v>
      </c>
      <c r="L341" s="2">
        <f>K341/P$1*Brasil!P$1</f>
        <v>709.67011973109527</v>
      </c>
      <c r="M341" s="30">
        <f t="shared" si="9"/>
        <v>3.3163171563332878</v>
      </c>
    </row>
    <row r="342" spans="1:13">
      <c r="A342" s="1">
        <v>44224</v>
      </c>
      <c r="B342">
        <v>4255</v>
      </c>
      <c r="C342">
        <v>134</v>
      </c>
      <c r="D342">
        <v>714143</v>
      </c>
      <c r="E342">
        <v>18174</v>
      </c>
      <c r="F342">
        <v>29036</v>
      </c>
      <c r="G342">
        <v>472</v>
      </c>
      <c r="H342">
        <v>57431</v>
      </c>
      <c r="I342">
        <v>880</v>
      </c>
      <c r="K342" s="2">
        <f t="shared" si="8"/>
        <v>67.428571428571431</v>
      </c>
      <c r="L342" s="2">
        <f>K342/P$1*Brasil!P$1</f>
        <v>751.04102357192141</v>
      </c>
      <c r="M342" s="30">
        <f t="shared" si="9"/>
        <v>3.5096450623078739</v>
      </c>
    </row>
    <row r="343" spans="1:13">
      <c r="A343" s="1">
        <v>44225</v>
      </c>
      <c r="B343">
        <v>4606</v>
      </c>
      <c r="C343">
        <v>83</v>
      </c>
      <c r="D343">
        <v>718749</v>
      </c>
      <c r="E343">
        <v>18257</v>
      </c>
      <c r="F343">
        <v>28683</v>
      </c>
      <c r="G343">
        <v>471</v>
      </c>
      <c r="H343">
        <v>57569</v>
      </c>
      <c r="I343">
        <v>888</v>
      </c>
      <c r="K343" s="2">
        <f t="shared" si="8"/>
        <v>67.285714285714292</v>
      </c>
      <c r="L343" s="2">
        <f>K343/P$1*Brasil!P$1</f>
        <v>749.44983496265888</v>
      </c>
      <c r="M343" s="30">
        <f t="shared" si="9"/>
        <v>3.5022093736165441</v>
      </c>
    </row>
    <row r="344" spans="1:13">
      <c r="A344" s="1">
        <v>44226</v>
      </c>
      <c r="B344">
        <v>4151</v>
      </c>
      <c r="C344">
        <v>82</v>
      </c>
      <c r="D344">
        <v>722900</v>
      </c>
      <c r="E344">
        <v>18339</v>
      </c>
      <c r="F344">
        <v>28253</v>
      </c>
      <c r="G344">
        <v>485</v>
      </c>
      <c r="H344">
        <v>57407</v>
      </c>
      <c r="I344">
        <v>904</v>
      </c>
      <c r="K344" s="2">
        <f t="shared" si="8"/>
        <v>69.285714285714292</v>
      </c>
      <c r="L344" s="2">
        <f>K344/P$1*Brasil!P$1</f>
        <v>771.72647549233443</v>
      </c>
      <c r="M344" s="30">
        <f t="shared" si="9"/>
        <v>3.6063090152951673</v>
      </c>
    </row>
    <row r="345" spans="1:13">
      <c r="A345" s="1">
        <v>44227</v>
      </c>
      <c r="B345">
        <v>4209</v>
      </c>
      <c r="C345">
        <v>113</v>
      </c>
      <c r="D345">
        <v>727109</v>
      </c>
      <c r="E345">
        <v>18452</v>
      </c>
      <c r="F345">
        <v>27999</v>
      </c>
      <c r="G345">
        <v>519</v>
      </c>
      <c r="H345">
        <v>57277</v>
      </c>
      <c r="I345">
        <v>975</v>
      </c>
      <c r="K345" s="2">
        <f t="shared" si="8"/>
        <v>74.142857142857139</v>
      </c>
      <c r="L345" s="2">
        <f>K345/P$1*Brasil!P$1</f>
        <v>825.82688820726082</v>
      </c>
      <c r="M345" s="30">
        <f t="shared" si="9"/>
        <v>3.8591224308003946</v>
      </c>
    </row>
    <row r="346" spans="1:13">
      <c r="A346" s="1">
        <v>44228</v>
      </c>
      <c r="B346">
        <v>3779</v>
      </c>
      <c r="C346">
        <v>85</v>
      </c>
      <c r="D346">
        <v>730888</v>
      </c>
      <c r="E346">
        <v>18537</v>
      </c>
      <c r="F346">
        <v>27710</v>
      </c>
      <c r="G346">
        <v>538</v>
      </c>
      <c r="H346">
        <v>57138</v>
      </c>
      <c r="I346">
        <v>990</v>
      </c>
      <c r="K346" s="2">
        <f t="shared" si="8"/>
        <v>76.857142857142861</v>
      </c>
      <c r="L346" s="2">
        <f>K346/P$1*Brasil!P$1</f>
        <v>856.05947178324936</v>
      </c>
      <c r="M346" s="30">
        <f t="shared" si="9"/>
        <v>4.0004005159356701</v>
      </c>
    </row>
    <row r="347" spans="1:13">
      <c r="A347" s="1">
        <v>44229</v>
      </c>
      <c r="B347">
        <v>3147</v>
      </c>
      <c r="C347">
        <v>22</v>
      </c>
      <c r="D347">
        <v>734035</v>
      </c>
      <c r="E347">
        <v>18559</v>
      </c>
      <c r="F347">
        <v>27535</v>
      </c>
      <c r="G347">
        <v>536</v>
      </c>
      <c r="H347">
        <v>56884</v>
      </c>
      <c r="I347">
        <v>986</v>
      </c>
      <c r="K347" s="2">
        <f t="shared" si="8"/>
        <v>76.571428571428569</v>
      </c>
      <c r="L347" s="2">
        <f>K347/P$1*Brasil!P$1</f>
        <v>852.87709456472419</v>
      </c>
      <c r="M347" s="30">
        <f t="shared" si="9"/>
        <v>3.9855291385530092</v>
      </c>
    </row>
    <row r="348" spans="1:13">
      <c r="A348" s="1">
        <v>44230</v>
      </c>
      <c r="B348">
        <v>2610</v>
      </c>
      <c r="C348">
        <v>17</v>
      </c>
      <c r="D348">
        <v>736645</v>
      </c>
      <c r="E348">
        <v>18576</v>
      </c>
      <c r="F348">
        <v>26757</v>
      </c>
      <c r="G348">
        <v>536</v>
      </c>
      <c r="H348">
        <v>55905</v>
      </c>
      <c r="I348">
        <v>982</v>
      </c>
      <c r="K348" s="2">
        <f t="shared" si="8"/>
        <v>76.571428571428569</v>
      </c>
      <c r="L348" s="2">
        <f>K348/P$1*Brasil!P$1</f>
        <v>852.87709456472419</v>
      </c>
      <c r="M348" s="30">
        <f t="shared" si="9"/>
        <v>3.9855291385530092</v>
      </c>
    </row>
    <row r="349" spans="1:13">
      <c r="A349" s="1">
        <v>44231</v>
      </c>
      <c r="B349">
        <v>3592</v>
      </c>
      <c r="C349">
        <v>155</v>
      </c>
      <c r="D349">
        <v>740237</v>
      </c>
      <c r="E349">
        <v>18731</v>
      </c>
      <c r="F349">
        <v>26094</v>
      </c>
      <c r="G349">
        <v>557</v>
      </c>
      <c r="H349">
        <v>55130</v>
      </c>
      <c r="I349">
        <v>1029</v>
      </c>
      <c r="K349" s="2">
        <f t="shared" si="8"/>
        <v>79.571428571428569</v>
      </c>
      <c r="L349" s="2">
        <f>K349/P$1*Brasil!P$1</f>
        <v>886.29205535923768</v>
      </c>
      <c r="M349" s="30">
        <f t="shared" si="9"/>
        <v>4.1416786010709448</v>
      </c>
    </row>
    <row r="350" spans="1:13">
      <c r="A350" s="1">
        <v>44232</v>
      </c>
      <c r="B350">
        <v>3782</v>
      </c>
      <c r="C350">
        <v>77</v>
      </c>
      <c r="D350">
        <v>744019</v>
      </c>
      <c r="E350">
        <v>18808</v>
      </c>
      <c r="F350">
        <v>25270</v>
      </c>
      <c r="G350">
        <v>551</v>
      </c>
      <c r="H350">
        <v>53953</v>
      </c>
      <c r="I350">
        <v>1022</v>
      </c>
      <c r="K350" s="2">
        <f t="shared" si="8"/>
        <v>78.714285714285708</v>
      </c>
      <c r="L350" s="2">
        <f>K350/P$1*Brasil!P$1</f>
        <v>876.74492370366227</v>
      </c>
      <c r="M350" s="30">
        <f t="shared" si="9"/>
        <v>4.0970644689229623</v>
      </c>
    </row>
    <row r="351" spans="1:13">
      <c r="A351" s="1">
        <v>44233</v>
      </c>
      <c r="B351">
        <v>4063</v>
      </c>
      <c r="C351">
        <v>87</v>
      </c>
      <c r="D351">
        <v>748082</v>
      </c>
      <c r="E351">
        <v>18895</v>
      </c>
      <c r="F351">
        <v>25182</v>
      </c>
      <c r="G351">
        <v>556</v>
      </c>
      <c r="H351">
        <v>53435</v>
      </c>
      <c r="I351">
        <v>1041</v>
      </c>
      <c r="K351" s="2">
        <f t="shared" ref="K351:K414" si="10">AVERAGE(C345:C351)</f>
        <v>79.428571428571431</v>
      </c>
      <c r="L351" s="2">
        <f>K351/P$1*Brasil!P$1</f>
        <v>884.70086674997503</v>
      </c>
      <c r="M351" s="30">
        <f t="shared" ref="M351:M414" si="11">K351/P$1*1000000</f>
        <v>4.1342429123796141</v>
      </c>
    </row>
    <row r="352" spans="1:13">
      <c r="A352" s="1">
        <v>44234</v>
      </c>
      <c r="B352">
        <v>3804</v>
      </c>
      <c r="C352">
        <v>79</v>
      </c>
      <c r="D352">
        <v>751886</v>
      </c>
      <c r="E352">
        <v>18974</v>
      </c>
      <c r="F352">
        <v>24777</v>
      </c>
      <c r="G352">
        <v>522</v>
      </c>
      <c r="H352">
        <v>52776</v>
      </c>
      <c r="I352">
        <v>1041</v>
      </c>
      <c r="K352" s="2">
        <f t="shared" si="10"/>
        <v>74.571428571428569</v>
      </c>
      <c r="L352" s="2">
        <f>K352/P$1*Brasil!P$1</f>
        <v>830.60045403504864</v>
      </c>
      <c r="M352" s="30">
        <f t="shared" si="11"/>
        <v>3.8814294968743863</v>
      </c>
    </row>
    <row r="353" spans="1:13">
      <c r="A353" s="1">
        <v>44235</v>
      </c>
      <c r="B353">
        <v>3464</v>
      </c>
      <c r="C353">
        <v>82</v>
      </c>
      <c r="D353">
        <v>755350</v>
      </c>
      <c r="E353">
        <v>19056</v>
      </c>
      <c r="F353">
        <v>24462</v>
      </c>
      <c r="G353">
        <v>519</v>
      </c>
      <c r="H353">
        <v>52172</v>
      </c>
      <c r="I353">
        <v>1057</v>
      </c>
      <c r="K353" s="2">
        <f t="shared" si="10"/>
        <v>74.142857142857139</v>
      </c>
      <c r="L353" s="2">
        <f>K353/P$1*Brasil!P$1</f>
        <v>825.82688820726082</v>
      </c>
      <c r="M353" s="30">
        <f t="shared" si="11"/>
        <v>3.8591224308003946</v>
      </c>
    </row>
    <row r="354" spans="1:13">
      <c r="A354" s="1">
        <v>44236</v>
      </c>
      <c r="B354">
        <v>2839</v>
      </c>
      <c r="C354">
        <v>28</v>
      </c>
      <c r="D354">
        <v>758189</v>
      </c>
      <c r="E354">
        <v>19084</v>
      </c>
      <c r="F354">
        <v>24154</v>
      </c>
      <c r="G354">
        <v>525</v>
      </c>
      <c r="H354">
        <v>51689</v>
      </c>
      <c r="I354">
        <v>1061</v>
      </c>
      <c r="K354" s="2">
        <f t="shared" si="10"/>
        <v>75</v>
      </c>
      <c r="L354" s="2">
        <f>K354/P$1*Brasil!P$1</f>
        <v>835.37401986283624</v>
      </c>
      <c r="M354" s="30">
        <f t="shared" si="11"/>
        <v>3.9037365629483771</v>
      </c>
    </row>
    <row r="355" spans="1:13">
      <c r="A355" s="1">
        <v>44237</v>
      </c>
      <c r="B355">
        <v>2387</v>
      </c>
      <c r="C355">
        <v>21</v>
      </c>
      <c r="D355">
        <v>760576</v>
      </c>
      <c r="E355">
        <v>19105</v>
      </c>
      <c r="F355">
        <v>23931</v>
      </c>
      <c r="G355">
        <v>529</v>
      </c>
      <c r="H355">
        <v>50688</v>
      </c>
      <c r="I355">
        <v>1065</v>
      </c>
      <c r="K355" s="2">
        <f t="shared" si="10"/>
        <v>75.571428571428569</v>
      </c>
      <c r="L355" s="2">
        <f>K355/P$1*Brasil!P$1</f>
        <v>841.73877429988636</v>
      </c>
      <c r="M355" s="30">
        <f t="shared" si="11"/>
        <v>3.9334793177136973</v>
      </c>
    </row>
    <row r="356" spans="1:13">
      <c r="A356" s="1">
        <v>44238</v>
      </c>
      <c r="B356">
        <v>3731</v>
      </c>
      <c r="C356">
        <v>157</v>
      </c>
      <c r="D356">
        <v>764307</v>
      </c>
      <c r="E356">
        <v>19262</v>
      </c>
      <c r="F356">
        <v>24070</v>
      </c>
      <c r="G356">
        <v>531</v>
      </c>
      <c r="H356">
        <v>50164</v>
      </c>
      <c r="I356">
        <v>1088</v>
      </c>
      <c r="K356" s="2">
        <f t="shared" si="10"/>
        <v>75.857142857142861</v>
      </c>
      <c r="L356" s="2">
        <f>K356/P$1*Brasil!P$1</f>
        <v>844.92115151841153</v>
      </c>
      <c r="M356" s="30">
        <f t="shared" si="11"/>
        <v>3.9483506950963583</v>
      </c>
    </row>
    <row r="357" spans="1:13">
      <c r="A357" s="1">
        <v>44239</v>
      </c>
      <c r="B357">
        <v>4164</v>
      </c>
      <c r="C357">
        <v>83</v>
      </c>
      <c r="D357">
        <v>768471</v>
      </c>
      <c r="E357">
        <v>19345</v>
      </c>
      <c r="F357">
        <v>24452</v>
      </c>
      <c r="G357">
        <v>537</v>
      </c>
      <c r="H357">
        <v>49722</v>
      </c>
      <c r="I357">
        <v>1088</v>
      </c>
      <c r="K357" s="2">
        <f t="shared" si="10"/>
        <v>76.714285714285708</v>
      </c>
      <c r="L357" s="2">
        <f>K357/P$1*Brasil!P$1</f>
        <v>854.46828317398672</v>
      </c>
      <c r="M357" s="30">
        <f t="shared" si="11"/>
        <v>3.9929648272443394</v>
      </c>
    </row>
    <row r="358" spans="1:13">
      <c r="A358" s="1">
        <v>44240</v>
      </c>
      <c r="B358">
        <v>3925</v>
      </c>
      <c r="C358">
        <v>98</v>
      </c>
      <c r="D358">
        <v>772396</v>
      </c>
      <c r="E358">
        <v>19443</v>
      </c>
      <c r="F358">
        <v>24314</v>
      </c>
      <c r="G358">
        <v>548</v>
      </c>
      <c r="H358">
        <v>49496</v>
      </c>
      <c r="I358">
        <v>1104</v>
      </c>
      <c r="K358" s="2">
        <f t="shared" si="10"/>
        <v>78.285714285714292</v>
      </c>
      <c r="L358" s="2">
        <f>K358/P$1*Brasil!P$1</f>
        <v>871.97135787587479</v>
      </c>
      <c r="M358" s="30">
        <f t="shared" si="11"/>
        <v>4.0747574028489728</v>
      </c>
    </row>
    <row r="359" spans="1:13">
      <c r="A359" s="1">
        <v>44241</v>
      </c>
      <c r="B359">
        <v>3813</v>
      </c>
      <c r="C359">
        <v>98</v>
      </c>
      <c r="D359">
        <v>776209</v>
      </c>
      <c r="E359">
        <v>19541</v>
      </c>
      <c r="F359">
        <v>24323</v>
      </c>
      <c r="G359">
        <v>567</v>
      </c>
      <c r="H359">
        <v>49100</v>
      </c>
      <c r="I359">
        <v>1089</v>
      </c>
      <c r="K359" s="2">
        <f t="shared" si="10"/>
        <v>81</v>
      </c>
      <c r="L359" s="2">
        <f>K359/P$1*Brasil!P$1</f>
        <v>902.2039414518631</v>
      </c>
      <c r="M359" s="30">
        <f t="shared" si="11"/>
        <v>4.2160354879842465</v>
      </c>
    </row>
    <row r="360" spans="1:13">
      <c r="A360" s="1">
        <v>44242</v>
      </c>
      <c r="B360">
        <v>3332</v>
      </c>
      <c r="C360">
        <v>83</v>
      </c>
      <c r="D360">
        <v>779541</v>
      </c>
      <c r="E360">
        <v>19624</v>
      </c>
      <c r="F360">
        <v>24191</v>
      </c>
      <c r="G360">
        <v>568</v>
      </c>
      <c r="H360">
        <v>48653</v>
      </c>
      <c r="I360">
        <v>1087</v>
      </c>
      <c r="K360" s="2">
        <f t="shared" si="10"/>
        <v>81.142857142857139</v>
      </c>
      <c r="L360" s="2">
        <f>K360/P$1*Brasil!P$1</f>
        <v>903.79513006112552</v>
      </c>
      <c r="M360" s="30">
        <f t="shared" si="11"/>
        <v>4.2234711766755764</v>
      </c>
    </row>
    <row r="361" spans="1:13">
      <c r="A361" s="1">
        <v>44243</v>
      </c>
      <c r="B361">
        <v>2498</v>
      </c>
      <c r="C361">
        <v>20</v>
      </c>
      <c r="D361">
        <v>782039</v>
      </c>
      <c r="E361">
        <v>19644</v>
      </c>
      <c r="F361">
        <v>23850</v>
      </c>
      <c r="G361">
        <v>560</v>
      </c>
      <c r="H361">
        <v>48004</v>
      </c>
      <c r="I361">
        <v>1085</v>
      </c>
      <c r="K361" s="2">
        <f t="shared" si="10"/>
        <v>80</v>
      </c>
      <c r="L361" s="2">
        <f>K361/P$1*Brasil!P$1</f>
        <v>891.06562118702527</v>
      </c>
      <c r="M361" s="30">
        <f t="shared" si="11"/>
        <v>4.1639856671449351</v>
      </c>
    </row>
    <row r="362" spans="1:13">
      <c r="A362" s="1">
        <v>44244</v>
      </c>
      <c r="B362">
        <v>2275</v>
      </c>
      <c r="C362">
        <v>15</v>
      </c>
      <c r="D362">
        <v>784314</v>
      </c>
      <c r="E362">
        <v>19659</v>
      </c>
      <c r="F362">
        <v>23738</v>
      </c>
      <c r="G362">
        <v>554</v>
      </c>
      <c r="H362">
        <v>47669</v>
      </c>
      <c r="I362">
        <v>1083</v>
      </c>
      <c r="K362" s="2">
        <f t="shared" si="10"/>
        <v>79.142857142857139</v>
      </c>
      <c r="L362" s="2">
        <f>K362/P$1*Brasil!P$1</f>
        <v>881.51848953145009</v>
      </c>
      <c r="M362" s="30">
        <f t="shared" si="11"/>
        <v>4.1193715349969535</v>
      </c>
    </row>
    <row r="363" spans="1:13">
      <c r="A363" s="1">
        <v>44245</v>
      </c>
      <c r="B363">
        <v>3828</v>
      </c>
      <c r="C363">
        <v>139</v>
      </c>
      <c r="D363">
        <v>788142</v>
      </c>
      <c r="E363">
        <v>19798</v>
      </c>
      <c r="F363">
        <v>23835</v>
      </c>
      <c r="G363">
        <v>536</v>
      </c>
      <c r="H363">
        <v>47905</v>
      </c>
      <c r="I363">
        <v>1067</v>
      </c>
      <c r="K363" s="2">
        <f t="shared" si="10"/>
        <v>76.571428571428569</v>
      </c>
      <c r="L363" s="2">
        <f>K363/P$1*Brasil!P$1</f>
        <v>852.87709456472419</v>
      </c>
      <c r="M363" s="30">
        <f t="shared" si="11"/>
        <v>3.9855291385530092</v>
      </c>
    </row>
    <row r="364" spans="1:13">
      <c r="A364" s="1">
        <v>44246</v>
      </c>
      <c r="B364">
        <v>3797</v>
      </c>
      <c r="C364">
        <v>99</v>
      </c>
      <c r="D364">
        <v>791939</v>
      </c>
      <c r="E364">
        <v>19897</v>
      </c>
      <c r="F364">
        <v>23468</v>
      </c>
      <c r="G364">
        <v>552</v>
      </c>
      <c r="H364">
        <v>47920</v>
      </c>
      <c r="I364">
        <v>1089</v>
      </c>
      <c r="K364" s="2">
        <f t="shared" si="10"/>
        <v>78.857142857142861</v>
      </c>
      <c r="L364" s="2">
        <f>K364/P$1*Brasil!P$1</f>
        <v>878.33611231292502</v>
      </c>
      <c r="M364" s="30">
        <f t="shared" si="11"/>
        <v>4.1045001576142939</v>
      </c>
    </row>
    <row r="365" spans="1:13">
      <c r="A365" s="1">
        <v>44247</v>
      </c>
      <c r="B365">
        <v>3906</v>
      </c>
      <c r="C365">
        <v>77</v>
      </c>
      <c r="D365">
        <v>795845</v>
      </c>
      <c r="E365">
        <v>19974</v>
      </c>
      <c r="F365">
        <v>23449</v>
      </c>
      <c r="G365">
        <v>531</v>
      </c>
      <c r="H365">
        <v>47763</v>
      </c>
      <c r="I365">
        <v>1079</v>
      </c>
      <c r="K365" s="2">
        <f t="shared" si="10"/>
        <v>75.857142857142861</v>
      </c>
      <c r="L365" s="2">
        <f>K365/P$1*Brasil!P$1</f>
        <v>844.92115151841153</v>
      </c>
      <c r="M365" s="30">
        <f t="shared" si="11"/>
        <v>3.9483506950963583</v>
      </c>
    </row>
    <row r="366" spans="1:13">
      <c r="A366" s="1">
        <v>44248</v>
      </c>
      <c r="B366">
        <v>3615</v>
      </c>
      <c r="C366">
        <v>68</v>
      </c>
      <c r="D366">
        <v>799460</v>
      </c>
      <c r="E366">
        <v>20042</v>
      </c>
      <c r="F366">
        <v>23251</v>
      </c>
      <c r="G366">
        <v>501</v>
      </c>
      <c r="H366">
        <v>47574</v>
      </c>
      <c r="I366">
        <v>1068</v>
      </c>
      <c r="K366" s="2">
        <f t="shared" si="10"/>
        <v>71.571428571428569</v>
      </c>
      <c r="L366" s="2">
        <f>K366/P$1*Brasil!P$1</f>
        <v>797.18549324053515</v>
      </c>
      <c r="M366" s="30">
        <f t="shared" si="11"/>
        <v>3.7252800343564507</v>
      </c>
    </row>
    <row r="367" spans="1:13">
      <c r="A367" s="1">
        <v>44249</v>
      </c>
      <c r="B367">
        <v>3549</v>
      </c>
      <c r="C367">
        <v>84</v>
      </c>
      <c r="D367">
        <v>803009</v>
      </c>
      <c r="E367">
        <v>20126</v>
      </c>
      <c r="F367">
        <v>23468</v>
      </c>
      <c r="G367">
        <v>502</v>
      </c>
      <c r="H367">
        <v>47659</v>
      </c>
      <c r="I367">
        <v>1070</v>
      </c>
      <c r="K367" s="2">
        <f t="shared" si="10"/>
        <v>71.714285714285708</v>
      </c>
      <c r="L367" s="2">
        <f>K367/P$1*Brasil!P$1</f>
        <v>798.77668184979768</v>
      </c>
      <c r="M367" s="30">
        <f t="shared" si="11"/>
        <v>3.732715723047781</v>
      </c>
    </row>
    <row r="368" spans="1:13">
      <c r="A368" s="1">
        <v>44250</v>
      </c>
      <c r="B368">
        <v>2308</v>
      </c>
      <c r="C368">
        <v>25</v>
      </c>
      <c r="D368">
        <v>805317</v>
      </c>
      <c r="E368">
        <v>20151</v>
      </c>
      <c r="F368">
        <v>23278</v>
      </c>
      <c r="G368">
        <v>507</v>
      </c>
      <c r="H368">
        <v>47128</v>
      </c>
      <c r="I368">
        <v>1067</v>
      </c>
      <c r="K368" s="2">
        <f t="shared" si="10"/>
        <v>72.428571428571431</v>
      </c>
      <c r="L368" s="2">
        <f>K368/P$1*Brasil!P$1</f>
        <v>806.73262489611045</v>
      </c>
      <c r="M368" s="30">
        <f t="shared" si="11"/>
        <v>3.7698941665044328</v>
      </c>
    </row>
    <row r="369" spans="1:13">
      <c r="A369" s="1">
        <v>44251</v>
      </c>
      <c r="B369">
        <v>2555</v>
      </c>
      <c r="C369">
        <v>22</v>
      </c>
      <c r="D369">
        <v>807872</v>
      </c>
      <c r="E369">
        <v>20173</v>
      </c>
      <c r="F369">
        <v>23558</v>
      </c>
      <c r="G369">
        <v>514</v>
      </c>
      <c r="H369">
        <v>47296</v>
      </c>
      <c r="I369">
        <v>1068</v>
      </c>
      <c r="K369" s="2">
        <f t="shared" si="10"/>
        <v>73.428571428571431</v>
      </c>
      <c r="L369" s="2">
        <f>K369/P$1*Brasil!P$1</f>
        <v>817.87094516094817</v>
      </c>
      <c r="M369" s="30">
        <f t="shared" si="11"/>
        <v>3.8219439873437437</v>
      </c>
    </row>
    <row r="370" spans="1:13">
      <c r="A370" s="1">
        <v>44252</v>
      </c>
      <c r="B370">
        <v>4472</v>
      </c>
      <c r="C370">
        <v>137</v>
      </c>
      <c r="D370">
        <v>812344</v>
      </c>
      <c r="E370">
        <v>20310</v>
      </c>
      <c r="F370">
        <v>24202</v>
      </c>
      <c r="G370">
        <v>512</v>
      </c>
      <c r="H370">
        <v>48037</v>
      </c>
      <c r="I370">
        <v>1048</v>
      </c>
      <c r="K370" s="2">
        <f t="shared" si="10"/>
        <v>73.142857142857139</v>
      </c>
      <c r="L370" s="2">
        <f>K370/P$1*Brasil!P$1</f>
        <v>814.68856794242311</v>
      </c>
      <c r="M370" s="30">
        <f t="shared" si="11"/>
        <v>3.8070726099610832</v>
      </c>
    </row>
    <row r="371" spans="1:13">
      <c r="A371" s="1">
        <v>44253</v>
      </c>
      <c r="B371">
        <v>4585</v>
      </c>
      <c r="C371">
        <v>90</v>
      </c>
      <c r="D371">
        <v>816929</v>
      </c>
      <c r="E371">
        <v>20400</v>
      </c>
      <c r="F371">
        <v>24990</v>
      </c>
      <c r="G371">
        <v>503</v>
      </c>
      <c r="H371">
        <v>48458</v>
      </c>
      <c r="I371">
        <v>1055</v>
      </c>
      <c r="K371" s="2">
        <f t="shared" si="10"/>
        <v>71.857142857142861</v>
      </c>
      <c r="L371" s="2">
        <f>K371/P$1*Brasil!P$1</f>
        <v>800.36787045906021</v>
      </c>
      <c r="M371" s="30">
        <f t="shared" si="11"/>
        <v>3.7401514117391113</v>
      </c>
    </row>
    <row r="372" spans="1:13">
      <c r="A372" s="1">
        <v>44254</v>
      </c>
      <c r="B372">
        <v>4489</v>
      </c>
      <c r="C372">
        <v>76</v>
      </c>
      <c r="D372">
        <v>821418</v>
      </c>
      <c r="E372">
        <v>20476</v>
      </c>
      <c r="F372">
        <v>25573</v>
      </c>
      <c r="G372">
        <v>502</v>
      </c>
      <c r="H372">
        <v>49022</v>
      </c>
      <c r="I372">
        <v>1033</v>
      </c>
      <c r="K372" s="2">
        <f t="shared" si="10"/>
        <v>71.714285714285708</v>
      </c>
      <c r="L372" s="2">
        <f>K372/P$1*Brasil!P$1</f>
        <v>798.77668184979768</v>
      </c>
      <c r="M372" s="30">
        <f t="shared" si="11"/>
        <v>3.732715723047781</v>
      </c>
    </row>
    <row r="373" spans="1:13">
      <c r="A373" s="1">
        <v>44255</v>
      </c>
      <c r="B373">
        <v>3207</v>
      </c>
      <c r="C373">
        <v>96</v>
      </c>
      <c r="D373">
        <v>824625</v>
      </c>
      <c r="E373">
        <v>20572</v>
      </c>
      <c r="F373">
        <v>25165</v>
      </c>
      <c r="G373">
        <v>530</v>
      </c>
      <c r="H373">
        <v>48416</v>
      </c>
      <c r="I373">
        <v>1031</v>
      </c>
      <c r="K373" s="2">
        <f t="shared" si="10"/>
        <v>75.714285714285708</v>
      </c>
      <c r="L373" s="2">
        <f>K373/P$1*Brasil!P$1</f>
        <v>843.32996290914889</v>
      </c>
      <c r="M373" s="30">
        <f t="shared" si="11"/>
        <v>3.9409150064050276</v>
      </c>
    </row>
    <row r="374" spans="1:13">
      <c r="A374" s="1">
        <v>44256</v>
      </c>
      <c r="B374">
        <v>5145</v>
      </c>
      <c r="C374">
        <v>88</v>
      </c>
      <c r="D374">
        <v>829770</v>
      </c>
      <c r="E374">
        <v>20660</v>
      </c>
      <c r="F374">
        <v>26761</v>
      </c>
      <c r="G374">
        <v>534</v>
      </c>
      <c r="H374">
        <v>50229</v>
      </c>
      <c r="I374">
        <v>1036</v>
      </c>
      <c r="K374" s="2">
        <f t="shared" si="10"/>
        <v>76.285714285714292</v>
      </c>
      <c r="L374" s="2">
        <f>K374/P$1*Brasil!P$1</f>
        <v>849.69471734619913</v>
      </c>
      <c r="M374" s="30">
        <f t="shared" si="11"/>
        <v>3.9706577611703486</v>
      </c>
    </row>
    <row r="375" spans="1:13">
      <c r="A375" s="1">
        <v>44257</v>
      </c>
      <c r="B375">
        <v>2742</v>
      </c>
      <c r="C375">
        <v>24</v>
      </c>
      <c r="D375">
        <v>832512</v>
      </c>
      <c r="E375">
        <v>20684</v>
      </c>
      <c r="F375">
        <v>27195</v>
      </c>
      <c r="G375">
        <v>533</v>
      </c>
      <c r="H375">
        <v>50473</v>
      </c>
      <c r="I375">
        <v>1040</v>
      </c>
      <c r="K375" s="2">
        <f t="shared" si="10"/>
        <v>76.142857142857139</v>
      </c>
      <c r="L375" s="2">
        <f>K375/P$1*Brasil!P$1</f>
        <v>848.10352873693648</v>
      </c>
      <c r="M375" s="30">
        <f t="shared" si="11"/>
        <v>3.9632220724790184</v>
      </c>
    </row>
    <row r="376" spans="1:13">
      <c r="A376" s="1">
        <v>44258</v>
      </c>
      <c r="B376">
        <v>3040</v>
      </c>
      <c r="C376">
        <v>20</v>
      </c>
      <c r="D376">
        <v>835552</v>
      </c>
      <c r="E376">
        <v>20704</v>
      </c>
      <c r="F376">
        <v>27680</v>
      </c>
      <c r="G376">
        <v>531</v>
      </c>
      <c r="H376">
        <v>51238</v>
      </c>
      <c r="I376">
        <v>1045</v>
      </c>
      <c r="K376" s="2">
        <f t="shared" si="10"/>
        <v>75.857142857142861</v>
      </c>
      <c r="L376" s="2">
        <f>K376/P$1*Brasil!P$1</f>
        <v>844.92115151841153</v>
      </c>
      <c r="M376" s="30">
        <f t="shared" si="11"/>
        <v>3.9483506950963583</v>
      </c>
    </row>
    <row r="377" spans="1:13">
      <c r="A377" s="1">
        <v>44259</v>
      </c>
      <c r="B377">
        <v>4567</v>
      </c>
      <c r="C377">
        <v>134</v>
      </c>
      <c r="D377">
        <v>840119</v>
      </c>
      <c r="E377">
        <v>20838</v>
      </c>
      <c r="F377">
        <v>27775</v>
      </c>
      <c r="G377">
        <v>528</v>
      </c>
      <c r="H377">
        <v>51977</v>
      </c>
      <c r="I377">
        <v>1040</v>
      </c>
      <c r="K377" s="2">
        <f t="shared" si="10"/>
        <v>75.428571428571431</v>
      </c>
      <c r="L377" s="2">
        <f>K377/P$1*Brasil!P$1</f>
        <v>840.14758569062394</v>
      </c>
      <c r="M377" s="30">
        <f t="shared" si="11"/>
        <v>3.9260436290223675</v>
      </c>
    </row>
    <row r="378" spans="1:13">
      <c r="A378" s="1">
        <v>44260</v>
      </c>
      <c r="B378">
        <v>5331</v>
      </c>
      <c r="C378">
        <v>90</v>
      </c>
      <c r="D378">
        <v>845450</v>
      </c>
      <c r="E378">
        <v>20928</v>
      </c>
      <c r="F378">
        <v>28521</v>
      </c>
      <c r="G378">
        <v>528</v>
      </c>
      <c r="H378">
        <v>53511</v>
      </c>
      <c r="I378">
        <v>1031</v>
      </c>
      <c r="K378" s="2">
        <f t="shared" si="10"/>
        <v>75.428571428571431</v>
      </c>
      <c r="L378" s="2">
        <f>K378/P$1*Brasil!P$1</f>
        <v>840.14758569062394</v>
      </c>
      <c r="M378" s="30">
        <f t="shared" si="11"/>
        <v>3.9260436290223675</v>
      </c>
    </row>
    <row r="379" spans="1:13">
      <c r="A379" s="1">
        <v>44261</v>
      </c>
      <c r="B379">
        <v>5033</v>
      </c>
      <c r="C379">
        <v>80</v>
      </c>
      <c r="D379">
        <v>850483</v>
      </c>
      <c r="E379">
        <v>21008</v>
      </c>
      <c r="F379">
        <v>29065</v>
      </c>
      <c r="G379">
        <v>532</v>
      </c>
      <c r="H379">
        <v>54638</v>
      </c>
      <c r="I379">
        <v>1034</v>
      </c>
      <c r="K379" s="2">
        <f t="shared" si="10"/>
        <v>76</v>
      </c>
      <c r="L379" s="2">
        <f>K379/P$1*Brasil!P$1</f>
        <v>846.51234012767407</v>
      </c>
      <c r="M379" s="30">
        <f t="shared" si="11"/>
        <v>3.9557863837876885</v>
      </c>
    </row>
    <row r="380" spans="1:13">
      <c r="A380" s="1">
        <v>44262</v>
      </c>
      <c r="B380">
        <v>5302</v>
      </c>
      <c r="C380">
        <v>69</v>
      </c>
      <c r="D380">
        <v>855785</v>
      </c>
      <c r="E380">
        <v>21077</v>
      </c>
      <c r="F380">
        <v>31160</v>
      </c>
      <c r="G380">
        <v>505</v>
      </c>
      <c r="H380">
        <v>56325</v>
      </c>
      <c r="I380">
        <v>1035</v>
      </c>
      <c r="K380" s="2">
        <f t="shared" si="10"/>
        <v>72.142857142857139</v>
      </c>
      <c r="L380" s="2">
        <f>K380/P$1*Brasil!P$1</f>
        <v>803.55024767758528</v>
      </c>
      <c r="M380" s="30">
        <f t="shared" si="11"/>
        <v>3.7550227891217718</v>
      </c>
    </row>
    <row r="381" spans="1:13">
      <c r="A381" s="1">
        <v>44263</v>
      </c>
      <c r="B381">
        <v>4748</v>
      </c>
      <c r="C381">
        <v>86</v>
      </c>
      <c r="D381">
        <v>860533</v>
      </c>
      <c r="E381">
        <v>21163</v>
      </c>
      <c r="F381">
        <v>30763</v>
      </c>
      <c r="G381">
        <v>503</v>
      </c>
      <c r="H381">
        <v>57524</v>
      </c>
      <c r="I381">
        <v>1037</v>
      </c>
      <c r="K381" s="2">
        <f t="shared" si="10"/>
        <v>71.857142857142861</v>
      </c>
      <c r="L381" s="2">
        <f>K381/P$1*Brasil!P$1</f>
        <v>800.36787045906021</v>
      </c>
      <c r="M381" s="30">
        <f t="shared" si="11"/>
        <v>3.7401514117391113</v>
      </c>
    </row>
    <row r="382" spans="1:13">
      <c r="A382" s="1">
        <v>44264</v>
      </c>
      <c r="B382">
        <v>3531</v>
      </c>
      <c r="C382">
        <v>19</v>
      </c>
      <c r="D382">
        <v>864064</v>
      </c>
      <c r="E382">
        <v>21182</v>
      </c>
      <c r="F382">
        <v>31552</v>
      </c>
      <c r="G382">
        <v>498</v>
      </c>
      <c r="H382">
        <v>58747</v>
      </c>
      <c r="I382">
        <v>1031</v>
      </c>
      <c r="K382" s="2">
        <f t="shared" si="10"/>
        <v>71.142857142857139</v>
      </c>
      <c r="L382" s="2">
        <f>K382/P$1*Brasil!P$1</f>
        <v>792.41192741274745</v>
      </c>
      <c r="M382" s="30">
        <f t="shared" si="11"/>
        <v>3.7029729682824599</v>
      </c>
    </row>
    <row r="383" spans="1:13">
      <c r="A383" s="1">
        <v>44265</v>
      </c>
      <c r="B383">
        <v>3885</v>
      </c>
      <c r="C383">
        <v>24</v>
      </c>
      <c r="D383">
        <v>867949</v>
      </c>
      <c r="E383">
        <v>21206</v>
      </c>
      <c r="F383">
        <v>32397</v>
      </c>
      <c r="G383">
        <v>502</v>
      </c>
      <c r="H383">
        <v>60077</v>
      </c>
      <c r="I383">
        <v>1033</v>
      </c>
      <c r="K383" s="2">
        <f t="shared" si="10"/>
        <v>71.714285714285708</v>
      </c>
      <c r="L383" s="2">
        <f>K383/P$1*Brasil!P$1</f>
        <v>798.77668184979768</v>
      </c>
      <c r="M383" s="30">
        <f t="shared" si="11"/>
        <v>3.732715723047781</v>
      </c>
    </row>
    <row r="384" spans="1:13">
      <c r="A384" s="1">
        <v>44266</v>
      </c>
      <c r="B384">
        <v>5563</v>
      </c>
      <c r="C384">
        <v>156</v>
      </c>
      <c r="D384">
        <v>873512</v>
      </c>
      <c r="E384">
        <v>21362</v>
      </c>
      <c r="F384">
        <v>33393</v>
      </c>
      <c r="G384">
        <v>524</v>
      </c>
      <c r="H384">
        <v>61168</v>
      </c>
      <c r="I384">
        <v>1052</v>
      </c>
      <c r="K384" s="2">
        <f t="shared" si="10"/>
        <v>74.857142857142861</v>
      </c>
      <c r="L384" s="2">
        <f>K384/P$1*Brasil!P$1</f>
        <v>833.7828312535737</v>
      </c>
      <c r="M384" s="30">
        <f t="shared" si="11"/>
        <v>3.8963008742570464</v>
      </c>
    </row>
    <row r="385" spans="1:13">
      <c r="A385" s="1">
        <v>44267</v>
      </c>
      <c r="B385">
        <v>5973</v>
      </c>
      <c r="C385">
        <v>89</v>
      </c>
      <c r="D385">
        <v>879485</v>
      </c>
      <c r="E385">
        <v>21451</v>
      </c>
      <c r="F385">
        <v>34035</v>
      </c>
      <c r="G385">
        <v>523</v>
      </c>
      <c r="H385">
        <v>62556</v>
      </c>
      <c r="I385">
        <v>1051</v>
      </c>
      <c r="K385" s="2">
        <f t="shared" si="10"/>
        <v>74.714285714285708</v>
      </c>
      <c r="L385" s="2">
        <f>K385/P$1*Brasil!P$1</f>
        <v>832.19164264431106</v>
      </c>
      <c r="M385" s="30">
        <f t="shared" si="11"/>
        <v>3.8888651855657157</v>
      </c>
    </row>
    <row r="386" spans="1:13">
      <c r="A386" s="1">
        <v>44268</v>
      </c>
      <c r="B386">
        <v>5894</v>
      </c>
      <c r="C386">
        <v>123</v>
      </c>
      <c r="D386">
        <v>885379</v>
      </c>
      <c r="E386">
        <v>21574</v>
      </c>
      <c r="F386">
        <v>34896</v>
      </c>
      <c r="G386">
        <v>566</v>
      </c>
      <c r="H386">
        <v>63961</v>
      </c>
      <c r="I386">
        <v>1098</v>
      </c>
      <c r="K386" s="2">
        <f t="shared" si="10"/>
        <v>80.857142857142861</v>
      </c>
      <c r="L386" s="2">
        <f>K386/P$1*Brasil!P$1</f>
        <v>900.61275284260068</v>
      </c>
      <c r="M386" s="30">
        <f t="shared" si="11"/>
        <v>4.2085997992929176</v>
      </c>
    </row>
    <row r="387" spans="1:13">
      <c r="A387" s="1">
        <v>44269</v>
      </c>
      <c r="B387">
        <v>5731</v>
      </c>
      <c r="C387">
        <v>100</v>
      </c>
      <c r="D387">
        <v>891110</v>
      </c>
      <c r="E387">
        <v>21674</v>
      </c>
      <c r="F387">
        <v>35325</v>
      </c>
      <c r="G387">
        <v>597</v>
      </c>
      <c r="H387">
        <v>66485</v>
      </c>
      <c r="I387">
        <v>1102</v>
      </c>
      <c r="K387" s="2">
        <f t="shared" si="10"/>
        <v>85.285714285714292</v>
      </c>
      <c r="L387" s="2">
        <f>K387/P$1*Brasil!P$1</f>
        <v>949.93959972973948</v>
      </c>
      <c r="M387" s="30">
        <f t="shared" si="11"/>
        <v>4.4391061487241545</v>
      </c>
    </row>
    <row r="388" spans="1:13">
      <c r="A388" s="1">
        <v>44270</v>
      </c>
      <c r="B388">
        <v>5121</v>
      </c>
      <c r="C388">
        <v>98</v>
      </c>
      <c r="D388">
        <v>896231</v>
      </c>
      <c r="E388">
        <v>21772</v>
      </c>
      <c r="F388">
        <v>35698</v>
      </c>
      <c r="G388">
        <v>609</v>
      </c>
      <c r="H388">
        <v>66461</v>
      </c>
      <c r="I388">
        <v>1112</v>
      </c>
      <c r="K388" s="2">
        <f t="shared" si="10"/>
        <v>87</v>
      </c>
      <c r="L388" s="2">
        <f>K388/P$1*Brasil!P$1</f>
        <v>969.03386304088997</v>
      </c>
      <c r="M388" s="30">
        <f t="shared" si="11"/>
        <v>4.5283344130201169</v>
      </c>
    </row>
    <row r="389" spans="1:13">
      <c r="A389" s="1">
        <v>44271</v>
      </c>
      <c r="B389">
        <v>4551</v>
      </c>
      <c r="C389">
        <v>17</v>
      </c>
      <c r="D389">
        <v>900782</v>
      </c>
      <c r="E389">
        <v>21789</v>
      </c>
      <c r="F389">
        <v>36718</v>
      </c>
      <c r="G389">
        <v>607</v>
      </c>
      <c r="H389">
        <v>68270</v>
      </c>
      <c r="I389">
        <v>1105</v>
      </c>
      <c r="K389" s="2">
        <f t="shared" si="10"/>
        <v>86.714285714285708</v>
      </c>
      <c r="L389" s="2">
        <f>K389/P$1*Brasil!P$1</f>
        <v>965.85148582236479</v>
      </c>
      <c r="M389" s="30">
        <f t="shared" si="11"/>
        <v>4.5134630356374554</v>
      </c>
    </row>
    <row r="390" spans="1:13">
      <c r="A390" s="1">
        <v>44272</v>
      </c>
      <c r="B390">
        <v>3430</v>
      </c>
      <c r="C390">
        <v>27</v>
      </c>
      <c r="D390">
        <v>904212</v>
      </c>
      <c r="E390">
        <v>21816</v>
      </c>
      <c r="F390">
        <v>36263</v>
      </c>
      <c r="G390">
        <v>610</v>
      </c>
      <c r="H390">
        <v>68660</v>
      </c>
      <c r="I390">
        <v>1112</v>
      </c>
      <c r="K390" s="2">
        <f t="shared" si="10"/>
        <v>87.142857142857139</v>
      </c>
      <c r="L390" s="2">
        <f>K390/P$1*Brasil!P$1</f>
        <v>970.62505165015261</v>
      </c>
      <c r="M390" s="30">
        <f t="shared" si="11"/>
        <v>4.5357701017114476</v>
      </c>
    </row>
    <row r="391" spans="1:13">
      <c r="A391" s="1">
        <v>44273</v>
      </c>
      <c r="B391">
        <v>7257</v>
      </c>
      <c r="C391">
        <v>172</v>
      </c>
      <c r="D391">
        <v>911469</v>
      </c>
      <c r="E391">
        <v>21988</v>
      </c>
      <c r="F391">
        <v>37957</v>
      </c>
      <c r="G391">
        <v>626</v>
      </c>
      <c r="H391">
        <v>71350</v>
      </c>
      <c r="I391">
        <v>1150</v>
      </c>
      <c r="K391" s="2">
        <f t="shared" si="10"/>
        <v>89.428571428571431</v>
      </c>
      <c r="L391" s="2">
        <f>K391/P$1*Brasil!P$1</f>
        <v>996.08406939835334</v>
      </c>
      <c r="M391" s="30">
        <f t="shared" si="11"/>
        <v>4.6547411207727309</v>
      </c>
    </row>
    <row r="392" spans="1:13">
      <c r="A392" s="1">
        <v>44274</v>
      </c>
      <c r="B392">
        <v>6584</v>
      </c>
      <c r="C392">
        <v>99</v>
      </c>
      <c r="D392">
        <v>918053</v>
      </c>
      <c r="E392">
        <v>22087</v>
      </c>
      <c r="F392">
        <v>38568</v>
      </c>
      <c r="G392">
        <v>636</v>
      </c>
      <c r="H392">
        <v>72603</v>
      </c>
      <c r="I392">
        <v>1159</v>
      </c>
      <c r="K392" s="2">
        <f t="shared" si="10"/>
        <v>90.857142857142861</v>
      </c>
      <c r="L392" s="2">
        <f>K392/P$1*Brasil!P$1</f>
        <v>1011.9959554909788</v>
      </c>
      <c r="M392" s="30">
        <f t="shared" si="11"/>
        <v>4.7290980076860336</v>
      </c>
    </row>
    <row r="393" spans="1:13">
      <c r="A393" s="1">
        <v>44275</v>
      </c>
      <c r="B393">
        <v>7036</v>
      </c>
      <c r="C393">
        <v>93</v>
      </c>
      <c r="D393">
        <v>925089</v>
      </c>
      <c r="E393">
        <v>22180</v>
      </c>
      <c r="F393">
        <v>39710</v>
      </c>
      <c r="G393">
        <v>606</v>
      </c>
      <c r="H393">
        <v>74606</v>
      </c>
      <c r="I393">
        <v>1172</v>
      </c>
      <c r="K393" s="2">
        <f t="shared" si="10"/>
        <v>86.571428571428569</v>
      </c>
      <c r="L393" s="2">
        <f>K393/P$1*Brasil!P$1</f>
        <v>964.26029721310238</v>
      </c>
      <c r="M393" s="30">
        <f t="shared" si="11"/>
        <v>4.5060273469461265</v>
      </c>
    </row>
    <row r="394" spans="1:13">
      <c r="A394" s="1">
        <v>44276</v>
      </c>
      <c r="B394">
        <v>6850</v>
      </c>
      <c r="C394">
        <v>99</v>
      </c>
      <c r="D394">
        <v>931939</v>
      </c>
      <c r="E394">
        <v>22279</v>
      </c>
      <c r="F394">
        <v>40829</v>
      </c>
      <c r="G394">
        <v>605</v>
      </c>
      <c r="H394">
        <v>76154</v>
      </c>
      <c r="I394">
        <v>1202</v>
      </c>
      <c r="K394" s="2">
        <f t="shared" si="10"/>
        <v>86.428571428571431</v>
      </c>
      <c r="L394" s="2">
        <f>K394/P$1*Brasil!P$1</f>
        <v>962.66910860383996</v>
      </c>
      <c r="M394" s="30">
        <f t="shared" si="11"/>
        <v>4.4985916582547967</v>
      </c>
    </row>
    <row r="395" spans="1:13">
      <c r="A395" s="1">
        <v>44277</v>
      </c>
      <c r="B395">
        <v>6155</v>
      </c>
      <c r="C395">
        <v>80</v>
      </c>
      <c r="D395">
        <v>938094</v>
      </c>
      <c r="E395">
        <v>22359</v>
      </c>
      <c r="F395">
        <v>41863</v>
      </c>
      <c r="G395">
        <v>587</v>
      </c>
      <c r="H395">
        <v>77561</v>
      </c>
      <c r="I395">
        <v>1196</v>
      </c>
      <c r="K395" s="2">
        <f t="shared" si="10"/>
        <v>83.857142857142861</v>
      </c>
      <c r="L395" s="2">
        <f>K395/P$1*Brasil!P$1</f>
        <v>934.02771363711406</v>
      </c>
      <c r="M395" s="30">
        <f t="shared" si="11"/>
        <v>4.3647492618108519</v>
      </c>
    </row>
    <row r="396" spans="1:13">
      <c r="A396" s="1">
        <v>44278</v>
      </c>
      <c r="B396">
        <v>4864</v>
      </c>
      <c r="C396">
        <v>25</v>
      </c>
      <c r="D396">
        <v>942958</v>
      </c>
      <c r="E396">
        <v>22384</v>
      </c>
      <c r="F396">
        <v>42176</v>
      </c>
      <c r="G396">
        <v>595</v>
      </c>
      <c r="H396">
        <v>78894</v>
      </c>
      <c r="I396">
        <v>1202</v>
      </c>
      <c r="K396" s="2">
        <f t="shared" si="10"/>
        <v>85</v>
      </c>
      <c r="L396" s="2">
        <f>K396/P$1*Brasil!P$1</f>
        <v>946.75722251121431</v>
      </c>
      <c r="M396" s="30">
        <f t="shared" si="11"/>
        <v>4.4242347713414931</v>
      </c>
    </row>
    <row r="397" spans="1:13">
      <c r="A397" s="1">
        <v>44279</v>
      </c>
      <c r="B397">
        <v>4825</v>
      </c>
      <c r="C397">
        <v>18</v>
      </c>
      <c r="D397">
        <v>947783</v>
      </c>
      <c r="E397">
        <v>22402</v>
      </c>
      <c r="F397">
        <v>43571</v>
      </c>
      <c r="G397">
        <v>586</v>
      </c>
      <c r="H397">
        <v>79834</v>
      </c>
      <c r="I397">
        <v>1196</v>
      </c>
      <c r="K397" s="2">
        <f t="shared" si="10"/>
        <v>83.714285714285708</v>
      </c>
      <c r="L397" s="2">
        <f>K397/P$1*Brasil!P$1</f>
        <v>932.43652502785142</v>
      </c>
      <c r="M397" s="30">
        <f t="shared" si="11"/>
        <v>4.3573135731195212</v>
      </c>
    </row>
    <row r="398" spans="1:13">
      <c r="A398" s="1">
        <v>44280</v>
      </c>
      <c r="B398">
        <v>7060</v>
      </c>
      <c r="C398">
        <v>122</v>
      </c>
      <c r="D398">
        <v>954843</v>
      </c>
      <c r="E398">
        <v>22524</v>
      </c>
      <c r="F398">
        <v>43374</v>
      </c>
      <c r="G398">
        <v>536</v>
      </c>
      <c r="H398">
        <v>81331</v>
      </c>
      <c r="I398">
        <v>1162</v>
      </c>
      <c r="K398" s="2">
        <f t="shared" si="10"/>
        <v>76.571428571428569</v>
      </c>
      <c r="L398" s="2">
        <f>K398/P$1*Brasil!P$1</f>
        <v>852.87709456472419</v>
      </c>
      <c r="M398" s="30">
        <f t="shared" si="11"/>
        <v>3.9855291385530092</v>
      </c>
    </row>
    <row r="399" spans="1:13">
      <c r="A399" s="1">
        <v>44281</v>
      </c>
      <c r="B399">
        <v>7478</v>
      </c>
      <c r="C399">
        <v>63</v>
      </c>
      <c r="D399">
        <v>962321</v>
      </c>
      <c r="E399">
        <v>22587</v>
      </c>
      <c r="F399">
        <v>44268</v>
      </c>
      <c r="G399">
        <v>500</v>
      </c>
      <c r="H399">
        <v>82836</v>
      </c>
      <c r="I399">
        <v>1136</v>
      </c>
      <c r="K399" s="2">
        <f t="shared" si="10"/>
        <v>71.428571428571431</v>
      </c>
      <c r="L399" s="2">
        <f>K399/P$1*Brasil!P$1</f>
        <v>795.59430463127262</v>
      </c>
      <c r="M399" s="30">
        <f t="shared" si="11"/>
        <v>3.7178443456651209</v>
      </c>
    </row>
    <row r="400" spans="1:13">
      <c r="A400" s="1">
        <v>44282</v>
      </c>
      <c r="B400">
        <v>7592</v>
      </c>
      <c r="C400">
        <v>66</v>
      </c>
      <c r="D400">
        <v>969913</v>
      </c>
      <c r="E400">
        <v>22653</v>
      </c>
      <c r="F400">
        <v>44824</v>
      </c>
      <c r="G400">
        <v>473</v>
      </c>
      <c r="H400">
        <v>84534</v>
      </c>
      <c r="I400">
        <v>1079</v>
      </c>
      <c r="K400" s="2">
        <f t="shared" si="10"/>
        <v>67.571428571428569</v>
      </c>
      <c r="L400" s="2">
        <f>K400/P$1*Brasil!P$1</f>
        <v>752.63221218118383</v>
      </c>
      <c r="M400" s="30">
        <f t="shared" si="11"/>
        <v>3.5170807509992041</v>
      </c>
    </row>
    <row r="401" spans="1:13">
      <c r="A401" s="1">
        <v>44283</v>
      </c>
      <c r="B401">
        <v>7330</v>
      </c>
      <c r="C401">
        <v>101</v>
      </c>
      <c r="D401">
        <v>977243</v>
      </c>
      <c r="E401">
        <v>22754</v>
      </c>
      <c r="F401">
        <v>45304</v>
      </c>
      <c r="G401">
        <v>475</v>
      </c>
      <c r="H401">
        <v>86133</v>
      </c>
      <c r="I401">
        <v>1080</v>
      </c>
      <c r="K401" s="2">
        <f t="shared" si="10"/>
        <v>67.857142857142861</v>
      </c>
      <c r="L401" s="2">
        <f>K401/P$1*Brasil!P$1</f>
        <v>755.81458939970901</v>
      </c>
      <c r="M401" s="30">
        <f t="shared" si="11"/>
        <v>3.5319521283818647</v>
      </c>
    </row>
    <row r="402" spans="1:13">
      <c r="A402" s="1">
        <v>44284</v>
      </c>
      <c r="B402">
        <v>7241</v>
      </c>
      <c r="C402">
        <v>316</v>
      </c>
      <c r="D402">
        <v>984484</v>
      </c>
      <c r="E402">
        <v>23070</v>
      </c>
      <c r="F402">
        <v>46390</v>
      </c>
      <c r="G402">
        <v>711</v>
      </c>
      <c r="H402">
        <v>88253</v>
      </c>
      <c r="I402">
        <v>1298</v>
      </c>
      <c r="K402" s="2">
        <f t="shared" si="10"/>
        <v>101.57142857142857</v>
      </c>
      <c r="L402" s="2">
        <f>K402/P$1*Brasil!P$1</f>
        <v>1131.3351011856696</v>
      </c>
      <c r="M402" s="30">
        <f t="shared" si="11"/>
        <v>5.2867746595358014</v>
      </c>
    </row>
    <row r="403" spans="1:13">
      <c r="A403" s="1">
        <v>44285</v>
      </c>
      <c r="B403">
        <v>5008</v>
      </c>
      <c r="C403">
        <v>37</v>
      </c>
      <c r="D403">
        <v>989492</v>
      </c>
      <c r="E403">
        <v>23107</v>
      </c>
      <c r="F403">
        <v>46534</v>
      </c>
      <c r="G403">
        <v>723</v>
      </c>
      <c r="H403">
        <v>88710</v>
      </c>
      <c r="I403">
        <v>1318</v>
      </c>
      <c r="K403" s="2">
        <f t="shared" si="10"/>
        <v>103.28571428571429</v>
      </c>
      <c r="L403" s="2">
        <f>K403/P$1*Brasil!P$1</f>
        <v>1150.4293644968202</v>
      </c>
      <c r="M403" s="30">
        <f t="shared" si="11"/>
        <v>5.3760029238317646</v>
      </c>
    </row>
    <row r="404" spans="1:13">
      <c r="A404" s="1">
        <v>44286</v>
      </c>
      <c r="B404">
        <v>6046</v>
      </c>
      <c r="C404">
        <v>28</v>
      </c>
      <c r="D404">
        <v>995538</v>
      </c>
      <c r="E404">
        <v>23135</v>
      </c>
      <c r="F404">
        <v>47755</v>
      </c>
      <c r="G404">
        <v>733</v>
      </c>
      <c r="H404">
        <v>91326</v>
      </c>
      <c r="I404">
        <v>1319</v>
      </c>
      <c r="K404" s="2">
        <f t="shared" si="10"/>
        <v>104.71428571428571</v>
      </c>
      <c r="L404" s="2">
        <f>K404/P$1*Brasil!P$1</f>
        <v>1166.3412505894455</v>
      </c>
      <c r="M404" s="30">
        <f t="shared" si="11"/>
        <v>5.4503598107450664</v>
      </c>
    </row>
    <row r="405" spans="1:13">
      <c r="A405" s="1">
        <v>44287</v>
      </c>
      <c r="B405">
        <v>7868</v>
      </c>
      <c r="C405">
        <v>193</v>
      </c>
      <c r="D405">
        <v>1003406</v>
      </c>
      <c r="E405">
        <v>23328</v>
      </c>
      <c r="F405">
        <v>48563</v>
      </c>
      <c r="G405">
        <v>804</v>
      </c>
      <c r="H405">
        <v>91937</v>
      </c>
      <c r="I405">
        <v>1340</v>
      </c>
      <c r="K405" s="2">
        <f t="shared" si="10"/>
        <v>114.85714285714286</v>
      </c>
      <c r="L405" s="2">
        <f>K405/P$1*Brasil!P$1</f>
        <v>1279.3156418470862</v>
      </c>
      <c r="M405" s="30">
        <f t="shared" si="11"/>
        <v>5.978293707829514</v>
      </c>
    </row>
    <row r="406" spans="1:13">
      <c r="A406" s="1">
        <v>44288</v>
      </c>
      <c r="B406">
        <v>8079</v>
      </c>
      <c r="C406">
        <v>93</v>
      </c>
      <c r="D406">
        <v>1011485</v>
      </c>
      <c r="E406">
        <v>23421</v>
      </c>
      <c r="F406">
        <v>49164</v>
      </c>
      <c r="G406">
        <v>834</v>
      </c>
      <c r="H406">
        <v>93432</v>
      </c>
      <c r="I406">
        <v>1334</v>
      </c>
      <c r="K406" s="2">
        <f t="shared" si="10"/>
        <v>119.14285714285714</v>
      </c>
      <c r="L406" s="2">
        <f>K406/P$1*Brasil!P$1</f>
        <v>1327.0513001249626</v>
      </c>
      <c r="M406" s="30">
        <f t="shared" si="11"/>
        <v>6.2013643685694211</v>
      </c>
    </row>
    <row r="407" spans="1:13">
      <c r="A407" s="1">
        <v>44289</v>
      </c>
      <c r="B407">
        <v>7993</v>
      </c>
      <c r="C407">
        <v>103</v>
      </c>
      <c r="D407">
        <v>1019478</v>
      </c>
      <c r="E407">
        <v>23524</v>
      </c>
      <c r="F407">
        <v>49565</v>
      </c>
      <c r="G407">
        <v>871</v>
      </c>
      <c r="H407">
        <v>94389</v>
      </c>
      <c r="I407">
        <v>1344</v>
      </c>
      <c r="K407" s="2">
        <f t="shared" si="10"/>
        <v>124.42857142857143</v>
      </c>
      <c r="L407" s="2">
        <f>K407/P$1*Brasil!P$1</f>
        <v>1385.9252786676768</v>
      </c>
      <c r="M407" s="30">
        <f t="shared" si="11"/>
        <v>6.4764848501486405</v>
      </c>
    </row>
    <row r="408" spans="1:13">
      <c r="A408" s="1">
        <v>44290</v>
      </c>
      <c r="B408">
        <v>7307</v>
      </c>
      <c r="C408">
        <v>120</v>
      </c>
      <c r="D408">
        <v>1026785</v>
      </c>
      <c r="E408">
        <v>23644</v>
      </c>
      <c r="F408">
        <v>49542</v>
      </c>
      <c r="G408">
        <v>890</v>
      </c>
      <c r="H408">
        <v>94846</v>
      </c>
      <c r="I408">
        <v>1365</v>
      </c>
      <c r="K408" s="2">
        <f t="shared" si="10"/>
        <v>127.14285714285714</v>
      </c>
      <c r="L408" s="2">
        <f>K408/P$1*Brasil!P$1</f>
        <v>1416.1578622436652</v>
      </c>
      <c r="M408" s="30">
        <f t="shared" si="11"/>
        <v>6.6177629352839151</v>
      </c>
    </row>
    <row r="409" spans="1:13">
      <c r="A409" s="1">
        <v>44291</v>
      </c>
      <c r="B409">
        <v>5827</v>
      </c>
      <c r="C409">
        <v>33</v>
      </c>
      <c r="D409">
        <v>1032612</v>
      </c>
      <c r="E409">
        <v>23677</v>
      </c>
      <c r="F409">
        <v>48128</v>
      </c>
      <c r="G409">
        <v>607</v>
      </c>
      <c r="H409">
        <v>94518</v>
      </c>
      <c r="I409">
        <v>1318</v>
      </c>
      <c r="K409" s="2">
        <f t="shared" si="10"/>
        <v>86.714285714285708</v>
      </c>
      <c r="L409" s="2">
        <f>K409/P$1*Brasil!P$1</f>
        <v>965.85148582236479</v>
      </c>
      <c r="M409" s="30">
        <f t="shared" si="11"/>
        <v>4.5134630356374554</v>
      </c>
    </row>
    <row r="410" spans="1:13">
      <c r="A410" s="1">
        <v>44292</v>
      </c>
      <c r="B410">
        <v>5168</v>
      </c>
      <c r="C410">
        <v>57</v>
      </c>
      <c r="D410">
        <v>1037780</v>
      </c>
      <c r="E410">
        <v>23734</v>
      </c>
      <c r="F410">
        <v>48288</v>
      </c>
      <c r="G410">
        <v>627</v>
      </c>
      <c r="H410">
        <v>94822</v>
      </c>
      <c r="I410">
        <v>1350</v>
      </c>
      <c r="K410" s="2">
        <f t="shared" si="10"/>
        <v>89.571428571428569</v>
      </c>
      <c r="L410" s="2">
        <f>K410/P$1*Brasil!P$1</f>
        <v>997.67525800761587</v>
      </c>
      <c r="M410" s="30">
        <f t="shared" si="11"/>
        <v>4.6621768094640617</v>
      </c>
    </row>
    <row r="411" spans="1:13">
      <c r="A411" s="1">
        <v>44293</v>
      </c>
      <c r="B411">
        <v>5242</v>
      </c>
      <c r="C411">
        <v>62</v>
      </c>
      <c r="D411">
        <v>1043022</v>
      </c>
      <c r="E411">
        <v>23796</v>
      </c>
      <c r="F411">
        <v>47484</v>
      </c>
      <c r="G411">
        <v>661</v>
      </c>
      <c r="H411">
        <v>95239</v>
      </c>
      <c r="I411">
        <v>1394</v>
      </c>
      <c r="K411" s="2">
        <f t="shared" si="10"/>
        <v>94.428571428571431</v>
      </c>
      <c r="L411" s="2">
        <f>K411/P$1*Brasil!P$1</f>
        <v>1051.7756707225424</v>
      </c>
      <c r="M411" s="30">
        <f t="shared" si="11"/>
        <v>4.9149902249692898</v>
      </c>
    </row>
    <row r="412" spans="1:13">
      <c r="A412" s="1">
        <v>44294</v>
      </c>
      <c r="B412">
        <v>8248</v>
      </c>
      <c r="C412">
        <v>183</v>
      </c>
      <c r="D412">
        <v>1051270</v>
      </c>
      <c r="E412">
        <v>23979</v>
      </c>
      <c r="F412">
        <v>47864</v>
      </c>
      <c r="G412">
        <v>651</v>
      </c>
      <c r="H412">
        <v>96427</v>
      </c>
      <c r="I412">
        <v>1455</v>
      </c>
      <c r="K412" s="2">
        <f t="shared" si="10"/>
        <v>93</v>
      </c>
      <c r="L412" s="2">
        <f>K412/P$1*Brasil!P$1</f>
        <v>1035.8637846299171</v>
      </c>
      <c r="M412" s="30">
        <f t="shared" si="11"/>
        <v>4.8406333380559872</v>
      </c>
    </row>
    <row r="413" spans="1:13">
      <c r="A413" s="1">
        <v>44295</v>
      </c>
      <c r="B413">
        <v>9151</v>
      </c>
      <c r="C413">
        <v>129</v>
      </c>
      <c r="D413">
        <v>1060421</v>
      </c>
      <c r="E413">
        <v>24108</v>
      </c>
      <c r="F413">
        <v>48936</v>
      </c>
      <c r="G413">
        <v>687</v>
      </c>
      <c r="H413">
        <v>98100</v>
      </c>
      <c r="I413">
        <v>1521</v>
      </c>
      <c r="K413" s="2">
        <f t="shared" si="10"/>
        <v>98.142857142857139</v>
      </c>
      <c r="L413" s="2">
        <f>K413/P$1*Brasil!P$1</f>
        <v>1093.1465745633684</v>
      </c>
      <c r="M413" s="30">
        <f t="shared" si="11"/>
        <v>5.108318130943875</v>
      </c>
    </row>
    <row r="414" spans="1:13">
      <c r="A414" s="1">
        <v>44296</v>
      </c>
      <c r="B414">
        <v>8101</v>
      </c>
      <c r="C414">
        <v>105</v>
      </c>
      <c r="D414">
        <v>1068522</v>
      </c>
      <c r="E414">
        <v>24213</v>
      </c>
      <c r="F414">
        <v>49044</v>
      </c>
      <c r="G414">
        <v>689</v>
      </c>
      <c r="H414">
        <v>98609</v>
      </c>
      <c r="I414">
        <v>1560</v>
      </c>
      <c r="K414" s="2">
        <f t="shared" si="10"/>
        <v>98.428571428571431</v>
      </c>
      <c r="L414" s="2">
        <f>K414/P$1*Brasil!P$1</f>
        <v>1096.3289517818937</v>
      </c>
      <c r="M414" s="30">
        <f t="shared" si="11"/>
        <v>5.1231895083265364</v>
      </c>
    </row>
    <row r="415" spans="1:13">
      <c r="A415" s="1">
        <v>44297</v>
      </c>
      <c r="B415">
        <v>7977</v>
      </c>
      <c r="C415">
        <v>133</v>
      </c>
      <c r="D415">
        <v>1076499</v>
      </c>
      <c r="E415">
        <v>24346</v>
      </c>
      <c r="F415">
        <v>49714</v>
      </c>
      <c r="G415">
        <v>702</v>
      </c>
      <c r="H415">
        <v>99256</v>
      </c>
      <c r="I415">
        <v>1592</v>
      </c>
      <c r="K415" s="2">
        <f t="shared" ref="K415:K456" si="12">AVERAGE(C409:C415)</f>
        <v>100.28571428571429</v>
      </c>
      <c r="L415" s="2">
        <f>K415/P$1*Brasil!P$1</f>
        <v>1117.0144037023067</v>
      </c>
      <c r="M415" s="30">
        <f t="shared" ref="M415:M478" si="13">K415/P$1*1000000</f>
        <v>5.2198534613138294</v>
      </c>
    </row>
    <row r="416" spans="1:13">
      <c r="A416" s="1">
        <v>44298</v>
      </c>
      <c r="B416">
        <v>6421</v>
      </c>
      <c r="C416">
        <v>137</v>
      </c>
      <c r="D416">
        <v>1082920</v>
      </c>
      <c r="E416">
        <v>24483</v>
      </c>
      <c r="F416">
        <v>50308</v>
      </c>
      <c r="G416">
        <v>806</v>
      </c>
      <c r="H416">
        <v>98436</v>
      </c>
      <c r="I416">
        <v>1413</v>
      </c>
      <c r="K416" s="2">
        <f t="shared" si="12"/>
        <v>115.14285714285714</v>
      </c>
      <c r="L416" s="2">
        <f>K416/P$1*Brasil!P$1</f>
        <v>1282.4980190656113</v>
      </c>
      <c r="M416" s="30">
        <f t="shared" si="13"/>
        <v>5.9931650852121745</v>
      </c>
    </row>
    <row r="417" spans="1:13">
      <c r="A417" s="1">
        <v>44299</v>
      </c>
      <c r="B417">
        <v>5790</v>
      </c>
      <c r="C417">
        <v>35</v>
      </c>
      <c r="D417">
        <v>1088710</v>
      </c>
      <c r="E417">
        <v>24518</v>
      </c>
      <c r="F417">
        <v>50930</v>
      </c>
      <c r="G417">
        <v>784</v>
      </c>
      <c r="H417">
        <v>99218</v>
      </c>
      <c r="I417">
        <v>1411</v>
      </c>
      <c r="K417" s="2">
        <f t="shared" si="12"/>
        <v>112</v>
      </c>
      <c r="L417" s="2">
        <f>K417/P$1*Brasil!P$1</f>
        <v>1247.4918696618354</v>
      </c>
      <c r="M417" s="30">
        <f t="shared" si="13"/>
        <v>5.8295799340029086</v>
      </c>
    </row>
    <row r="418" spans="1:13">
      <c r="A418" s="1">
        <v>44300</v>
      </c>
      <c r="B418">
        <v>5557</v>
      </c>
      <c r="C418">
        <v>30</v>
      </c>
      <c r="D418">
        <v>1094267</v>
      </c>
      <c r="E418">
        <v>24548</v>
      </c>
      <c r="F418">
        <v>51245</v>
      </c>
      <c r="G418">
        <v>752</v>
      </c>
      <c r="H418">
        <v>98729</v>
      </c>
      <c r="I418">
        <v>1413</v>
      </c>
      <c r="K418" s="2">
        <f t="shared" si="12"/>
        <v>107.42857142857143</v>
      </c>
      <c r="L418" s="2">
        <f>K418/P$1*Brasil!P$1</f>
        <v>1196.5738341654339</v>
      </c>
      <c r="M418" s="30">
        <f t="shared" si="13"/>
        <v>5.5916378958803419</v>
      </c>
    </row>
    <row r="419" spans="1:13">
      <c r="A419" s="1">
        <v>44301</v>
      </c>
      <c r="B419">
        <v>7431</v>
      </c>
      <c r="C419">
        <v>218</v>
      </c>
      <c r="D419">
        <v>1101698</v>
      </c>
      <c r="E419">
        <v>24766</v>
      </c>
      <c r="F419">
        <v>50428</v>
      </c>
      <c r="G419">
        <v>787</v>
      </c>
      <c r="H419">
        <v>98292</v>
      </c>
      <c r="I419">
        <v>1438</v>
      </c>
      <c r="K419" s="2">
        <f t="shared" si="12"/>
        <v>112.42857142857143</v>
      </c>
      <c r="L419" s="2">
        <f>K419/P$1*Brasil!P$1</f>
        <v>1252.2654354896231</v>
      </c>
      <c r="M419" s="30">
        <f t="shared" si="13"/>
        <v>5.8518870000768999</v>
      </c>
    </row>
    <row r="420" spans="1:13">
      <c r="A420" s="1">
        <v>44302</v>
      </c>
      <c r="B420">
        <v>7613</v>
      </c>
      <c r="C420">
        <v>157</v>
      </c>
      <c r="D420">
        <v>1109311</v>
      </c>
      <c r="E420">
        <v>24923</v>
      </c>
      <c r="F420">
        <v>48890</v>
      </c>
      <c r="G420">
        <v>815</v>
      </c>
      <c r="H420">
        <v>97826</v>
      </c>
      <c r="I420">
        <v>1502</v>
      </c>
      <c r="K420" s="2">
        <f t="shared" si="12"/>
        <v>116.42857142857143</v>
      </c>
      <c r="L420" s="2">
        <f>K420/P$1*Brasil!P$1</f>
        <v>1296.8187165489744</v>
      </c>
      <c r="M420" s="30">
        <f t="shared" si="13"/>
        <v>6.0600862834341465</v>
      </c>
    </row>
    <row r="421" spans="1:13">
      <c r="A421" s="1">
        <v>44303</v>
      </c>
      <c r="B421">
        <v>8037</v>
      </c>
      <c r="C421">
        <v>132</v>
      </c>
      <c r="D421">
        <v>1117348</v>
      </c>
      <c r="E421">
        <v>25055</v>
      </c>
      <c r="F421">
        <v>48826</v>
      </c>
      <c r="G421">
        <v>842</v>
      </c>
      <c r="H421">
        <v>97870</v>
      </c>
      <c r="I421">
        <v>1531</v>
      </c>
      <c r="K421" s="2">
        <f t="shared" si="12"/>
        <v>120.28571428571429</v>
      </c>
      <c r="L421" s="2">
        <f>K421/P$1*Brasil!P$1</f>
        <v>1339.7808089990631</v>
      </c>
      <c r="M421" s="30">
        <f t="shared" si="13"/>
        <v>6.2608498781000632</v>
      </c>
    </row>
    <row r="422" spans="1:13">
      <c r="A422" s="1">
        <v>44304</v>
      </c>
      <c r="B422">
        <v>7370</v>
      </c>
      <c r="C422">
        <v>122</v>
      </c>
      <c r="D422">
        <v>1124718</v>
      </c>
      <c r="E422">
        <v>25177</v>
      </c>
      <c r="F422">
        <v>48219</v>
      </c>
      <c r="G422">
        <v>831</v>
      </c>
      <c r="H422">
        <v>97933</v>
      </c>
      <c r="I422">
        <v>1533</v>
      </c>
      <c r="K422" s="2">
        <f t="shared" si="12"/>
        <v>118.71428571428571</v>
      </c>
      <c r="L422" s="2">
        <f>K422/P$1*Brasil!P$1</f>
        <v>1322.2777342971751</v>
      </c>
      <c r="M422" s="30">
        <f t="shared" si="13"/>
        <v>6.1790573024954307</v>
      </c>
    </row>
    <row r="423" spans="1:13">
      <c r="A423" s="1">
        <v>44305</v>
      </c>
      <c r="B423">
        <v>6622</v>
      </c>
      <c r="C423">
        <v>100</v>
      </c>
      <c r="D423">
        <v>1131340</v>
      </c>
      <c r="E423">
        <v>25277</v>
      </c>
      <c r="F423">
        <v>48420</v>
      </c>
      <c r="G423">
        <v>794</v>
      </c>
      <c r="H423">
        <v>98728</v>
      </c>
      <c r="I423">
        <v>1600</v>
      </c>
      <c r="K423" s="2">
        <f t="shared" si="12"/>
        <v>113.42857142857143</v>
      </c>
      <c r="L423" s="2">
        <f>K423/P$1*Brasil!P$1</f>
        <v>1263.4037557544609</v>
      </c>
      <c r="M423" s="30">
        <f t="shared" si="13"/>
        <v>5.9039368209162113</v>
      </c>
    </row>
    <row r="424" spans="1:13">
      <c r="A424" s="1">
        <v>44306</v>
      </c>
      <c r="B424">
        <v>4849</v>
      </c>
      <c r="C424">
        <v>40</v>
      </c>
      <c r="D424">
        <v>1136189</v>
      </c>
      <c r="E424">
        <v>25317</v>
      </c>
      <c r="F424">
        <v>47479</v>
      </c>
      <c r="G424">
        <v>799</v>
      </c>
      <c r="H424">
        <v>98409</v>
      </c>
      <c r="I424">
        <v>1583</v>
      </c>
      <c r="K424" s="2">
        <f t="shared" si="12"/>
        <v>114.14285714285714</v>
      </c>
      <c r="L424" s="2">
        <f>K424/P$1*Brasil!P$1</f>
        <v>1271.3596988007735</v>
      </c>
      <c r="M424" s="30">
        <f t="shared" si="13"/>
        <v>5.9411152643728622</v>
      </c>
    </row>
    <row r="425" spans="1:13">
      <c r="A425" s="1">
        <v>44307</v>
      </c>
      <c r="B425">
        <v>5214</v>
      </c>
      <c r="C425">
        <v>36</v>
      </c>
      <c r="D425">
        <v>1141403</v>
      </c>
      <c r="E425">
        <v>25353</v>
      </c>
      <c r="F425">
        <v>47136</v>
      </c>
      <c r="G425">
        <v>805</v>
      </c>
      <c r="H425">
        <v>98381</v>
      </c>
      <c r="I425">
        <v>1557</v>
      </c>
      <c r="K425" s="2">
        <f t="shared" si="12"/>
        <v>115</v>
      </c>
      <c r="L425" s="2">
        <f>K425/P$1*Brasil!P$1</f>
        <v>1280.9068304563489</v>
      </c>
      <c r="M425" s="30">
        <f t="shared" si="13"/>
        <v>5.9857293965208447</v>
      </c>
    </row>
    <row r="426" spans="1:13">
      <c r="A426" s="1">
        <v>44308</v>
      </c>
      <c r="B426">
        <v>6917</v>
      </c>
      <c r="C426">
        <v>179</v>
      </c>
      <c r="D426">
        <v>1148320</v>
      </c>
      <c r="E426">
        <v>25532</v>
      </c>
      <c r="F426">
        <v>46622</v>
      </c>
      <c r="G426">
        <v>766</v>
      </c>
      <c r="H426">
        <v>97050</v>
      </c>
      <c r="I426">
        <v>1553</v>
      </c>
      <c r="K426" s="2">
        <f t="shared" si="12"/>
        <v>109.42857142857143</v>
      </c>
      <c r="L426" s="2">
        <f>K426/P$1*Brasil!P$1</f>
        <v>1218.8504746951096</v>
      </c>
      <c r="M426" s="30">
        <f t="shared" si="13"/>
        <v>5.6957375375589647</v>
      </c>
    </row>
    <row r="427" spans="1:13">
      <c r="A427" s="1">
        <v>44309</v>
      </c>
      <c r="B427">
        <v>7582</v>
      </c>
      <c r="C427">
        <v>109</v>
      </c>
      <c r="D427">
        <v>1155902</v>
      </c>
      <c r="E427">
        <v>25641</v>
      </c>
      <c r="F427">
        <v>46591</v>
      </c>
      <c r="G427">
        <v>718</v>
      </c>
      <c r="H427">
        <v>95481</v>
      </c>
      <c r="I427">
        <v>1533</v>
      </c>
      <c r="K427" s="2">
        <f t="shared" si="12"/>
        <v>102.57142857142857</v>
      </c>
      <c r="L427" s="2">
        <f>K427/P$1*Brasil!P$1</f>
        <v>1142.4734214505074</v>
      </c>
      <c r="M427" s="30">
        <f t="shared" si="13"/>
        <v>5.3388244803751128</v>
      </c>
    </row>
    <row r="428" spans="1:13">
      <c r="A428" s="1">
        <v>44310</v>
      </c>
      <c r="B428">
        <v>6909</v>
      </c>
      <c r="C428">
        <v>101</v>
      </c>
      <c r="D428">
        <v>1162811</v>
      </c>
      <c r="E428">
        <v>25742</v>
      </c>
      <c r="F428">
        <v>45463</v>
      </c>
      <c r="G428">
        <v>687</v>
      </c>
      <c r="H428">
        <v>94289</v>
      </c>
      <c r="I428">
        <v>1529</v>
      </c>
      <c r="K428" s="2">
        <f t="shared" si="12"/>
        <v>98.142857142857139</v>
      </c>
      <c r="L428" s="2">
        <f>K428/P$1*Brasil!P$1</f>
        <v>1093.1465745633684</v>
      </c>
      <c r="M428" s="30">
        <f t="shared" si="13"/>
        <v>5.108318130943875</v>
      </c>
    </row>
    <row r="429" spans="1:13">
      <c r="A429" s="1">
        <v>44311</v>
      </c>
      <c r="B429">
        <v>6725</v>
      </c>
      <c r="C429">
        <v>114</v>
      </c>
      <c r="D429">
        <v>1169536</v>
      </c>
      <c r="E429">
        <v>25856</v>
      </c>
      <c r="F429">
        <v>44818</v>
      </c>
      <c r="G429">
        <v>679</v>
      </c>
      <c r="H429">
        <v>93037</v>
      </c>
      <c r="I429">
        <v>1510</v>
      </c>
      <c r="K429" s="2">
        <f t="shared" si="12"/>
        <v>97</v>
      </c>
      <c r="L429" s="2">
        <f>K429/P$1*Brasil!P$1</f>
        <v>1080.4170656892682</v>
      </c>
      <c r="M429" s="30">
        <f t="shared" si="13"/>
        <v>5.0488326214132337</v>
      </c>
    </row>
    <row r="430" spans="1:13">
      <c r="A430" s="1">
        <v>44312</v>
      </c>
      <c r="B430">
        <v>6078</v>
      </c>
      <c r="C430">
        <v>119</v>
      </c>
      <c r="D430">
        <v>1175614</v>
      </c>
      <c r="E430">
        <v>25975</v>
      </c>
      <c r="F430">
        <v>44274</v>
      </c>
      <c r="G430">
        <v>698</v>
      </c>
      <c r="H430">
        <v>92694</v>
      </c>
      <c r="I430">
        <v>1492</v>
      </c>
      <c r="K430" s="2">
        <f t="shared" si="12"/>
        <v>99.714285714285708</v>
      </c>
      <c r="L430" s="2">
        <f>K430/P$1*Brasil!P$1</f>
        <v>1110.6496492652566</v>
      </c>
      <c r="M430" s="30">
        <f t="shared" si="13"/>
        <v>5.1901107065485084</v>
      </c>
    </row>
    <row r="431" spans="1:13">
      <c r="A431" s="1">
        <v>44313</v>
      </c>
      <c r="B431">
        <v>4158</v>
      </c>
      <c r="C431">
        <v>45</v>
      </c>
      <c r="D431">
        <v>1179772</v>
      </c>
      <c r="E431">
        <v>26020</v>
      </c>
      <c r="F431">
        <v>43583</v>
      </c>
      <c r="G431">
        <v>703</v>
      </c>
      <c r="H431">
        <v>91062</v>
      </c>
      <c r="I431">
        <v>1502</v>
      </c>
      <c r="K431" s="2">
        <f t="shared" si="12"/>
        <v>100.42857142857143</v>
      </c>
      <c r="L431" s="2">
        <f>K431/P$1*Brasil!P$1</f>
        <v>1118.6055923115694</v>
      </c>
      <c r="M431" s="30">
        <f t="shared" si="13"/>
        <v>5.2272891500051601</v>
      </c>
    </row>
    <row r="432" spans="1:13">
      <c r="A432" s="1">
        <v>44314</v>
      </c>
      <c r="B432">
        <v>4499</v>
      </c>
      <c r="C432">
        <v>53</v>
      </c>
      <c r="D432">
        <v>1184271</v>
      </c>
      <c r="E432">
        <v>26073</v>
      </c>
      <c r="F432">
        <v>42868</v>
      </c>
      <c r="G432">
        <v>720</v>
      </c>
      <c r="H432">
        <v>90004</v>
      </c>
      <c r="I432">
        <v>1525</v>
      </c>
      <c r="K432" s="2">
        <f t="shared" si="12"/>
        <v>102.85714285714286</v>
      </c>
      <c r="L432" s="2">
        <f>K432/P$1*Brasil!P$1</f>
        <v>1145.6557986690327</v>
      </c>
      <c r="M432" s="30">
        <f t="shared" si="13"/>
        <v>5.3536958577577742</v>
      </c>
    </row>
    <row r="433" spans="1:13">
      <c r="A433" s="1">
        <v>44315</v>
      </c>
      <c r="B433">
        <v>6720</v>
      </c>
      <c r="C433">
        <v>174</v>
      </c>
      <c r="D433">
        <v>1190991</v>
      </c>
      <c r="E433">
        <v>26247</v>
      </c>
      <c r="F433">
        <v>42671</v>
      </c>
      <c r="G433">
        <v>715</v>
      </c>
      <c r="H433">
        <v>89293</v>
      </c>
      <c r="I433">
        <v>1481</v>
      </c>
      <c r="K433" s="2">
        <f t="shared" si="12"/>
        <v>102.14285714285714</v>
      </c>
      <c r="L433" s="2">
        <f>K433/P$1*Brasil!P$1</f>
        <v>1137.6998556227197</v>
      </c>
      <c r="M433" s="30">
        <f t="shared" si="13"/>
        <v>5.3165174143011225</v>
      </c>
    </row>
    <row r="434" spans="1:13">
      <c r="A434" s="1">
        <v>44316</v>
      </c>
      <c r="B434">
        <v>7254</v>
      </c>
      <c r="C434">
        <v>106</v>
      </c>
      <c r="D434">
        <v>1198245</v>
      </c>
      <c r="E434">
        <v>26353</v>
      </c>
      <c r="F434">
        <v>42343</v>
      </c>
      <c r="G434">
        <v>712</v>
      </c>
      <c r="H434">
        <v>88934</v>
      </c>
      <c r="I434">
        <v>1430</v>
      </c>
      <c r="K434" s="2">
        <f t="shared" si="12"/>
        <v>101.71428571428571</v>
      </c>
      <c r="L434" s="2">
        <f>K434/P$1*Brasil!P$1</f>
        <v>1132.9262897949322</v>
      </c>
      <c r="M434" s="30">
        <f t="shared" si="13"/>
        <v>5.2942103482271321</v>
      </c>
    </row>
    <row r="435" spans="1:13">
      <c r="A435" s="1">
        <v>44317</v>
      </c>
      <c r="B435">
        <v>5510</v>
      </c>
      <c r="C435">
        <v>104</v>
      </c>
      <c r="D435">
        <v>1203755</v>
      </c>
      <c r="E435">
        <v>26457</v>
      </c>
      <c r="F435">
        <v>40944</v>
      </c>
      <c r="G435">
        <v>715</v>
      </c>
      <c r="H435">
        <v>86407</v>
      </c>
      <c r="I435">
        <v>1402</v>
      </c>
      <c r="K435" s="2">
        <f t="shared" si="12"/>
        <v>102.14285714285714</v>
      </c>
      <c r="L435" s="2">
        <f>K435/P$1*Brasil!P$1</f>
        <v>1137.6998556227197</v>
      </c>
      <c r="M435" s="30">
        <f t="shared" si="13"/>
        <v>5.3165174143011225</v>
      </c>
    </row>
    <row r="436" spans="1:13">
      <c r="A436" s="1">
        <v>44318</v>
      </c>
      <c r="B436">
        <v>7165</v>
      </c>
      <c r="C436">
        <v>104</v>
      </c>
      <c r="D436">
        <v>1210920</v>
      </c>
      <c r="E436">
        <v>26561</v>
      </c>
      <c r="F436">
        <v>41384</v>
      </c>
      <c r="G436">
        <v>705</v>
      </c>
      <c r="H436">
        <v>86202</v>
      </c>
      <c r="I436">
        <v>1384</v>
      </c>
      <c r="K436" s="2">
        <f t="shared" si="12"/>
        <v>100.71428571428571</v>
      </c>
      <c r="L436" s="2">
        <f>K436/P$1*Brasil!P$1</f>
        <v>1121.7879695300944</v>
      </c>
      <c r="M436" s="30">
        <f t="shared" si="13"/>
        <v>5.2421605273878198</v>
      </c>
    </row>
    <row r="437" spans="1:13">
      <c r="A437" s="1">
        <v>44319</v>
      </c>
      <c r="B437">
        <v>4895</v>
      </c>
      <c r="C437">
        <v>98</v>
      </c>
      <c r="D437">
        <v>1215815</v>
      </c>
      <c r="E437">
        <v>26659</v>
      </c>
      <c r="F437">
        <v>40201</v>
      </c>
      <c r="G437">
        <v>684</v>
      </c>
      <c r="H437">
        <v>84475</v>
      </c>
      <c r="I437">
        <v>1382</v>
      </c>
      <c r="K437" s="2">
        <f t="shared" si="12"/>
        <v>97.714285714285708</v>
      </c>
      <c r="L437" s="2">
        <f>K437/P$1*Brasil!P$1</f>
        <v>1088.3730087355809</v>
      </c>
      <c r="M437" s="30">
        <f t="shared" si="13"/>
        <v>5.0860110648698846</v>
      </c>
    </row>
    <row r="438" spans="1:13">
      <c r="A438" s="1">
        <v>44320</v>
      </c>
      <c r="B438">
        <v>3249</v>
      </c>
      <c r="C438">
        <v>37</v>
      </c>
      <c r="D438">
        <v>1219064</v>
      </c>
      <c r="E438">
        <v>26696</v>
      </c>
      <c r="F438">
        <v>39292</v>
      </c>
      <c r="G438">
        <v>676</v>
      </c>
      <c r="H438">
        <v>82875</v>
      </c>
      <c r="I438">
        <v>1379</v>
      </c>
      <c r="K438" s="2">
        <f t="shared" si="12"/>
        <v>96.571428571428569</v>
      </c>
      <c r="L438" s="2">
        <f>K438/P$1*Brasil!P$1</f>
        <v>1075.6434998614807</v>
      </c>
      <c r="M438" s="30">
        <f t="shared" si="13"/>
        <v>5.0265255553392434</v>
      </c>
    </row>
    <row r="439" spans="1:13">
      <c r="A439" s="1">
        <v>44321</v>
      </c>
      <c r="B439">
        <v>3885</v>
      </c>
      <c r="C439">
        <v>30</v>
      </c>
      <c r="D439">
        <v>1222949</v>
      </c>
      <c r="E439">
        <v>26726</v>
      </c>
      <c r="F439">
        <v>38678</v>
      </c>
      <c r="G439">
        <v>653</v>
      </c>
      <c r="H439">
        <v>81546</v>
      </c>
      <c r="I439">
        <v>1373</v>
      </c>
      <c r="K439" s="2">
        <f t="shared" si="12"/>
        <v>93.285714285714292</v>
      </c>
      <c r="L439" s="2">
        <f>K439/P$1*Brasil!P$1</f>
        <v>1039.0461618484421</v>
      </c>
      <c r="M439" s="30">
        <f t="shared" si="13"/>
        <v>4.8555047154386477</v>
      </c>
    </row>
    <row r="440" spans="1:13">
      <c r="A440" s="1">
        <v>44322</v>
      </c>
      <c r="B440">
        <v>6299</v>
      </c>
      <c r="C440">
        <v>169</v>
      </c>
      <c r="D440">
        <v>1229248</v>
      </c>
      <c r="E440">
        <v>26895</v>
      </c>
      <c r="F440">
        <v>38257</v>
      </c>
      <c r="G440">
        <v>648</v>
      </c>
      <c r="H440">
        <v>80928</v>
      </c>
      <c r="I440">
        <v>1363</v>
      </c>
      <c r="K440" s="2">
        <f t="shared" si="12"/>
        <v>92.571428571428569</v>
      </c>
      <c r="L440" s="2">
        <f>K440/P$1*Brasil!P$1</f>
        <v>1031.0902188021291</v>
      </c>
      <c r="M440" s="30">
        <f t="shared" si="13"/>
        <v>4.8183262719819959</v>
      </c>
    </row>
    <row r="441" spans="1:13">
      <c r="A441" s="1">
        <v>44323</v>
      </c>
      <c r="B441">
        <v>6530</v>
      </c>
      <c r="C441">
        <v>109</v>
      </c>
      <c r="D441">
        <v>1235778</v>
      </c>
      <c r="E441">
        <v>27004</v>
      </c>
      <c r="F441">
        <v>37533</v>
      </c>
      <c r="G441">
        <v>651</v>
      </c>
      <c r="H441">
        <v>79876</v>
      </c>
      <c r="I441">
        <v>1363</v>
      </c>
      <c r="K441" s="2">
        <f t="shared" si="12"/>
        <v>93</v>
      </c>
      <c r="L441" s="2">
        <f>K441/P$1*Brasil!P$1</f>
        <v>1035.8637846299171</v>
      </c>
      <c r="M441" s="30">
        <f t="shared" si="13"/>
        <v>4.8406333380559872</v>
      </c>
    </row>
    <row r="442" spans="1:13">
      <c r="A442" s="1">
        <v>44324</v>
      </c>
      <c r="B442">
        <v>6198</v>
      </c>
      <c r="C442">
        <v>97</v>
      </c>
      <c r="D442">
        <v>1241976</v>
      </c>
      <c r="E442">
        <v>27101</v>
      </c>
      <c r="F442">
        <v>38221</v>
      </c>
      <c r="G442">
        <v>644</v>
      </c>
      <c r="H442">
        <v>79165</v>
      </c>
      <c r="I442">
        <v>1359</v>
      </c>
      <c r="K442" s="2">
        <f t="shared" si="12"/>
        <v>92</v>
      </c>
      <c r="L442" s="2">
        <f>K442/P$1*Brasil!P$1</f>
        <v>1024.7254643650792</v>
      </c>
      <c r="M442" s="30">
        <f t="shared" si="13"/>
        <v>4.7885835172166757</v>
      </c>
    </row>
    <row r="443" spans="1:13">
      <c r="A443" s="1">
        <v>44325</v>
      </c>
      <c r="B443">
        <v>5493</v>
      </c>
      <c r="C443">
        <v>117</v>
      </c>
      <c r="D443">
        <v>1247469</v>
      </c>
      <c r="E443">
        <v>27218</v>
      </c>
      <c r="F443">
        <v>36549</v>
      </c>
      <c r="G443">
        <v>657</v>
      </c>
      <c r="H443">
        <v>77933</v>
      </c>
      <c r="I443">
        <v>1362</v>
      </c>
      <c r="K443" s="2">
        <f t="shared" si="12"/>
        <v>93.857142857142861</v>
      </c>
      <c r="L443" s="2">
        <f>K443/P$1*Brasil!P$1</f>
        <v>1045.4109162854922</v>
      </c>
      <c r="M443" s="30">
        <f t="shared" si="13"/>
        <v>4.8852474702039688</v>
      </c>
    </row>
    <row r="444" spans="1:13">
      <c r="A444" s="1">
        <v>44326</v>
      </c>
      <c r="B444">
        <v>5339</v>
      </c>
      <c r="C444">
        <v>100</v>
      </c>
      <c r="D444">
        <v>1252808</v>
      </c>
      <c r="E444">
        <v>27318</v>
      </c>
      <c r="F444">
        <v>36993</v>
      </c>
      <c r="G444">
        <v>659</v>
      </c>
      <c r="H444">
        <v>77194</v>
      </c>
      <c r="I444">
        <v>1343</v>
      </c>
      <c r="K444" s="2">
        <f t="shared" si="12"/>
        <v>94.142857142857139</v>
      </c>
      <c r="L444" s="2">
        <f>K444/P$1*Brasil!P$1</f>
        <v>1048.5932935040173</v>
      </c>
      <c r="M444" s="30">
        <f t="shared" si="13"/>
        <v>4.9001188475866293</v>
      </c>
    </row>
    <row r="445" spans="1:13">
      <c r="A445" s="1">
        <v>44327</v>
      </c>
      <c r="B445">
        <v>3738</v>
      </c>
      <c r="C445">
        <v>38</v>
      </c>
      <c r="D445">
        <v>1256546</v>
      </c>
      <c r="E445">
        <v>27356</v>
      </c>
      <c r="F445">
        <v>37482</v>
      </c>
      <c r="G445">
        <v>660</v>
      </c>
      <c r="H445">
        <v>76774</v>
      </c>
      <c r="I445">
        <v>1336</v>
      </c>
      <c r="K445" s="2">
        <f t="shared" si="12"/>
        <v>94.285714285714292</v>
      </c>
      <c r="L445" s="2">
        <f>K445/P$1*Brasil!P$1</f>
        <v>1050.18448211328</v>
      </c>
      <c r="M445" s="30">
        <f t="shared" si="13"/>
        <v>4.9075545362779591</v>
      </c>
    </row>
    <row r="446" spans="1:13">
      <c r="A446" s="1">
        <v>44328</v>
      </c>
      <c r="B446">
        <v>3902</v>
      </c>
      <c r="C446">
        <v>28</v>
      </c>
      <c r="D446">
        <v>1260448</v>
      </c>
      <c r="E446">
        <v>27384</v>
      </c>
      <c r="F446">
        <v>37499</v>
      </c>
      <c r="G446">
        <v>658</v>
      </c>
      <c r="H446">
        <v>76177</v>
      </c>
      <c r="I446">
        <v>1311</v>
      </c>
      <c r="K446" s="2">
        <f t="shared" si="12"/>
        <v>94</v>
      </c>
      <c r="L446" s="2">
        <f>K446/P$1*Brasil!P$1</f>
        <v>1047.0021048947547</v>
      </c>
      <c r="M446" s="30">
        <f t="shared" si="13"/>
        <v>4.8926831588952986</v>
      </c>
    </row>
    <row r="447" spans="1:13">
      <c r="A447" s="1">
        <v>44329</v>
      </c>
      <c r="B447">
        <v>6153</v>
      </c>
      <c r="C447">
        <v>136</v>
      </c>
      <c r="D447">
        <v>1266601</v>
      </c>
      <c r="E447">
        <v>27520</v>
      </c>
      <c r="F447">
        <v>37353</v>
      </c>
      <c r="G447">
        <v>625</v>
      </c>
      <c r="H447">
        <v>75610</v>
      </c>
      <c r="I447">
        <v>1273</v>
      </c>
      <c r="K447" s="2">
        <f t="shared" si="12"/>
        <v>89.285714285714292</v>
      </c>
      <c r="L447" s="2">
        <f>K447/P$1*Brasil!P$1</f>
        <v>994.4928807890908</v>
      </c>
      <c r="M447" s="30">
        <f t="shared" si="13"/>
        <v>4.6473054320814011</v>
      </c>
    </row>
    <row r="448" spans="1:13">
      <c r="A448" s="1">
        <v>44330</v>
      </c>
      <c r="B448">
        <v>6915</v>
      </c>
      <c r="C448">
        <v>127</v>
      </c>
      <c r="D448">
        <v>1273516</v>
      </c>
      <c r="E448">
        <v>27647</v>
      </c>
      <c r="F448">
        <v>37738</v>
      </c>
      <c r="G448">
        <v>643</v>
      </c>
      <c r="H448">
        <v>75271</v>
      </c>
      <c r="I448">
        <v>1294</v>
      </c>
      <c r="K448" s="2">
        <f t="shared" si="12"/>
        <v>91.857142857142861</v>
      </c>
      <c r="L448" s="2">
        <f>K448/P$1*Brasil!P$1</f>
        <v>1023.1342757558166</v>
      </c>
      <c r="M448" s="30">
        <f t="shared" si="13"/>
        <v>4.781147828525345</v>
      </c>
    </row>
    <row r="449" spans="1:13">
      <c r="A449" s="1">
        <v>44331</v>
      </c>
      <c r="C449">
        <v>87</v>
      </c>
      <c r="K449" s="2">
        <f t="shared" si="12"/>
        <v>90.428571428571431</v>
      </c>
      <c r="L449" s="2">
        <f>K449/P$1*Brasil!P$1</f>
        <v>1007.2223896631912</v>
      </c>
      <c r="M449" s="30">
        <f t="shared" si="13"/>
        <v>4.7067909416120424</v>
      </c>
    </row>
    <row r="450" spans="1:13">
      <c r="A450" s="1">
        <v>44332</v>
      </c>
      <c r="C450">
        <v>98</v>
      </c>
      <c r="K450" s="2">
        <f t="shared" si="12"/>
        <v>87.714285714285708</v>
      </c>
      <c r="L450" s="2">
        <f>K450/P$1*Brasil!P$1</f>
        <v>976.98980608720262</v>
      </c>
      <c r="M450" s="30">
        <f t="shared" si="13"/>
        <v>4.5655128564767677</v>
      </c>
    </row>
    <row r="451" spans="1:13">
      <c r="A451" s="1">
        <v>44333</v>
      </c>
      <c r="C451">
        <v>102</v>
      </c>
      <c r="K451" s="2">
        <f t="shared" si="12"/>
        <v>88</v>
      </c>
      <c r="L451" s="2">
        <f>K451/P$1*Brasil!P$1</f>
        <v>980.1721833057278</v>
      </c>
      <c r="M451" s="30">
        <f t="shared" si="13"/>
        <v>4.5803842338594283</v>
      </c>
    </row>
    <row r="452" spans="1:13">
      <c r="A452" s="1">
        <v>44334</v>
      </c>
      <c r="C452">
        <v>31</v>
      </c>
      <c r="K452" s="2">
        <f t="shared" si="12"/>
        <v>87</v>
      </c>
      <c r="L452" s="2">
        <f>K452/P$1*Brasil!P$1</f>
        <v>969.03386304088997</v>
      </c>
      <c r="M452" s="30">
        <f t="shared" si="13"/>
        <v>4.5283344130201169</v>
      </c>
    </row>
    <row r="453" spans="1:13">
      <c r="A453" s="1">
        <v>44335</v>
      </c>
      <c r="C453">
        <v>32</v>
      </c>
      <c r="K453" s="2">
        <f t="shared" si="12"/>
        <v>87.571428571428569</v>
      </c>
      <c r="L453" s="2">
        <f>K453/P$1*Brasil!P$1</f>
        <v>975.39861747794021</v>
      </c>
      <c r="M453" s="30">
        <f t="shared" si="13"/>
        <v>4.5580771677854379</v>
      </c>
    </row>
    <row r="454" spans="1:13">
      <c r="A454" s="1">
        <v>44336</v>
      </c>
      <c r="C454">
        <v>172</v>
      </c>
      <c r="K454" s="2">
        <f t="shared" si="12"/>
        <v>92.714285714285708</v>
      </c>
      <c r="L454" s="2">
        <f>K454/P$1*Brasil!P$1</f>
        <v>1032.6814074113918</v>
      </c>
      <c r="M454" s="30">
        <f t="shared" si="13"/>
        <v>4.8257619606733266</v>
      </c>
    </row>
    <row r="455" spans="1:13">
      <c r="A455" s="1">
        <v>44337</v>
      </c>
      <c r="C455">
        <v>121</v>
      </c>
      <c r="K455" s="2">
        <f t="shared" si="12"/>
        <v>91.857142857142861</v>
      </c>
      <c r="L455" s="2">
        <f>K455/P$1*Brasil!P$1</f>
        <v>1023.1342757558166</v>
      </c>
      <c r="M455" s="30">
        <f t="shared" si="13"/>
        <v>4.781147828525345</v>
      </c>
    </row>
    <row r="456" spans="1:13">
      <c r="A456" s="1">
        <v>44338</v>
      </c>
      <c r="C456">
        <v>96</v>
      </c>
      <c r="K456" s="2">
        <f t="shared" si="12"/>
        <v>93.142857142857139</v>
      </c>
      <c r="L456" s="2">
        <f>K456/P$1*Brasil!P$1</f>
        <v>1037.4549732391795</v>
      </c>
      <c r="M456" s="30">
        <f t="shared" si="13"/>
        <v>4.848069026747317</v>
      </c>
    </row>
    <row r="457" spans="1:13">
      <c r="A457" s="1">
        <v>44339</v>
      </c>
      <c r="C457">
        <v>132</v>
      </c>
      <c r="K457" s="2">
        <f t="shared" ref="K457:K472" si="14">AVERAGE(C451:C457)</f>
        <v>98</v>
      </c>
      <c r="L457" s="2">
        <f>K457/P$1*Brasil!P$1</f>
        <v>1091.555385954106</v>
      </c>
      <c r="M457" s="30">
        <f t="shared" si="13"/>
        <v>5.1008824422525461</v>
      </c>
    </row>
    <row r="458" spans="1:13">
      <c r="A458" s="1">
        <v>44340</v>
      </c>
      <c r="C458">
        <v>30</v>
      </c>
      <c r="K458" s="2">
        <f t="shared" si="14"/>
        <v>87.714285714285708</v>
      </c>
      <c r="L458" s="2">
        <f>K458/P$1*Brasil!P$1</f>
        <v>976.98980608720262</v>
      </c>
      <c r="M458" s="30">
        <f t="shared" si="13"/>
        <v>4.5655128564767677</v>
      </c>
    </row>
    <row r="459" spans="1:13">
      <c r="A459" s="1">
        <v>44341</v>
      </c>
      <c r="C459">
        <v>37</v>
      </c>
      <c r="K459" s="2">
        <f t="shared" si="14"/>
        <v>88.571428571428569</v>
      </c>
      <c r="L459" s="2">
        <f>K459/P$1*Brasil!P$1</f>
        <v>986.53693774277804</v>
      </c>
      <c r="M459" s="30">
        <f t="shared" si="13"/>
        <v>4.6101269886247493</v>
      </c>
    </row>
    <row r="460" spans="1:13">
      <c r="A460" s="1">
        <v>44342</v>
      </c>
      <c r="C460">
        <v>39</v>
      </c>
      <c r="K460" s="2">
        <f t="shared" si="14"/>
        <v>89.571428571428569</v>
      </c>
      <c r="L460" s="2">
        <f>K460/P$1*Brasil!P$1</f>
        <v>997.67525800761587</v>
      </c>
      <c r="M460" s="30">
        <f t="shared" si="13"/>
        <v>4.6621768094640617</v>
      </c>
    </row>
    <row r="461" spans="1:13">
      <c r="A461" s="1">
        <v>44343</v>
      </c>
      <c r="C461">
        <v>185</v>
      </c>
      <c r="K461" s="2">
        <f t="shared" si="14"/>
        <v>91.428571428571431</v>
      </c>
      <c r="L461" s="2">
        <f>K461/P$1*Brasil!P$1</f>
        <v>1018.360709928029</v>
      </c>
      <c r="M461" s="30">
        <f t="shared" si="13"/>
        <v>4.7588407624513547</v>
      </c>
    </row>
    <row r="462" spans="1:13">
      <c r="A462" s="1">
        <v>44344</v>
      </c>
      <c r="C462">
        <v>119</v>
      </c>
      <c r="K462" s="2">
        <f t="shared" si="14"/>
        <v>91.142857142857139</v>
      </c>
      <c r="L462" s="2">
        <f>K462/P$1*Brasil!P$1</f>
        <v>1015.1783327095037</v>
      </c>
      <c r="M462" s="30">
        <f t="shared" si="13"/>
        <v>4.7439693850686933</v>
      </c>
    </row>
    <row r="463" spans="1:13">
      <c r="A463" s="1">
        <v>44345</v>
      </c>
      <c r="C463">
        <v>119</v>
      </c>
      <c r="K463" s="2">
        <f t="shared" si="14"/>
        <v>94.428571428571431</v>
      </c>
      <c r="L463" s="2">
        <f>K463/P$1*Brasil!P$1</f>
        <v>1051.7756707225424</v>
      </c>
      <c r="M463" s="30">
        <f t="shared" si="13"/>
        <v>4.9149902249692898</v>
      </c>
    </row>
    <row r="464" spans="1:13">
      <c r="A464" s="1">
        <v>44346</v>
      </c>
      <c r="C464">
        <v>121</v>
      </c>
      <c r="K464" s="2">
        <f t="shared" si="14"/>
        <v>92.857142857142861</v>
      </c>
      <c r="L464" s="2">
        <f>K464/P$1*Brasil!P$1</f>
        <v>1034.2725960206544</v>
      </c>
      <c r="M464" s="30">
        <f t="shared" si="13"/>
        <v>4.8331976493646573</v>
      </c>
    </row>
    <row r="465" spans="1:13">
      <c r="A465" s="1">
        <v>44347</v>
      </c>
      <c r="C465">
        <v>132</v>
      </c>
      <c r="K465" s="2">
        <f t="shared" si="14"/>
        <v>107.42857142857143</v>
      </c>
      <c r="L465" s="2">
        <f>K465/P$1*Brasil!P$1</f>
        <v>1196.5738341654339</v>
      </c>
      <c r="M465" s="30">
        <f t="shared" si="13"/>
        <v>5.5916378958803419</v>
      </c>
    </row>
    <row r="466" spans="1:13">
      <c r="A466" s="1">
        <v>44348</v>
      </c>
      <c r="C466">
        <v>44</v>
      </c>
      <c r="K466" s="2">
        <f t="shared" si="14"/>
        <v>108.42857142857143</v>
      </c>
      <c r="L466" s="2">
        <f>K466/P$1*Brasil!P$1</f>
        <v>1207.7121544302718</v>
      </c>
      <c r="M466" s="30">
        <f t="shared" si="13"/>
        <v>5.6436877167196533</v>
      </c>
    </row>
    <row r="467" spans="1:13">
      <c r="A467" s="1">
        <v>44349</v>
      </c>
      <c r="C467">
        <v>41</v>
      </c>
      <c r="K467" s="2">
        <f t="shared" si="14"/>
        <v>108.71428571428571</v>
      </c>
      <c r="L467" s="2">
        <f>K467/P$1*Brasil!P$1</f>
        <v>1210.8945316487968</v>
      </c>
      <c r="M467" s="30">
        <f t="shared" si="13"/>
        <v>5.6585590941023138</v>
      </c>
    </row>
    <row r="468" spans="1:13">
      <c r="A468" s="1">
        <v>44350</v>
      </c>
      <c r="C468">
        <v>213</v>
      </c>
      <c r="K468" s="2">
        <f t="shared" si="14"/>
        <v>112.71428571428571</v>
      </c>
      <c r="L468" s="2">
        <f>K468/P$1*Brasil!P$1</f>
        <v>1255.4478127081481</v>
      </c>
      <c r="M468" s="30">
        <f t="shared" si="13"/>
        <v>5.8667583774595595</v>
      </c>
    </row>
    <row r="469" spans="1:13">
      <c r="A469" s="1">
        <v>44351</v>
      </c>
      <c r="C469">
        <v>98</v>
      </c>
      <c r="K469" s="2">
        <f t="shared" si="14"/>
        <v>109.71428571428571</v>
      </c>
      <c r="L469" s="2">
        <f>K469/P$1*Brasil!P$1</f>
        <v>1222.0328519136347</v>
      </c>
      <c r="M469" s="30">
        <f t="shared" si="13"/>
        <v>5.7106089149416253</v>
      </c>
    </row>
    <row r="470" spans="1:13">
      <c r="A470" s="1">
        <v>44352</v>
      </c>
      <c r="C470">
        <v>120</v>
      </c>
      <c r="K470" s="2">
        <f t="shared" si="14"/>
        <v>109.85714285714286</v>
      </c>
      <c r="L470" s="2">
        <f>K470/P$1*Brasil!P$1</f>
        <v>1223.6240405228973</v>
      </c>
      <c r="M470" s="30">
        <f t="shared" si="13"/>
        <v>5.718044603632956</v>
      </c>
    </row>
    <row r="471" spans="1:13">
      <c r="A471" s="1">
        <v>44353</v>
      </c>
      <c r="C471">
        <v>121</v>
      </c>
      <c r="K471" s="2">
        <f t="shared" si="14"/>
        <v>109.85714285714286</v>
      </c>
      <c r="L471" s="2">
        <f>K471/P$1*Brasil!P$1</f>
        <v>1223.6240405228973</v>
      </c>
      <c r="M471" s="30">
        <f t="shared" si="13"/>
        <v>5.718044603632956</v>
      </c>
    </row>
    <row r="472" spans="1:13">
      <c r="A472" s="1">
        <v>44354</v>
      </c>
      <c r="C472">
        <v>121</v>
      </c>
      <c r="K472" s="2">
        <f t="shared" si="14"/>
        <v>108.28571428571429</v>
      </c>
      <c r="L472" s="2">
        <f>K472/P$1*Brasil!P$1</f>
        <v>1206.1209658210093</v>
      </c>
      <c r="M472" s="30">
        <f t="shared" si="13"/>
        <v>5.6362520280283226</v>
      </c>
    </row>
    <row r="473" spans="1:13">
      <c r="A473" s="1">
        <v>44355</v>
      </c>
      <c r="C473">
        <v>46</v>
      </c>
      <c r="K473" s="2">
        <f t="shared" ref="K473:K479" si="15">AVERAGE(C467:C473)</f>
        <v>108.57142857142857</v>
      </c>
      <c r="L473" s="2">
        <f>K473/P$1*Brasil!P$1</f>
        <v>1209.3033430395342</v>
      </c>
      <c r="M473" s="30">
        <f t="shared" si="13"/>
        <v>5.6511234054109831</v>
      </c>
    </row>
    <row r="474" spans="1:13">
      <c r="A474" s="1">
        <v>44356</v>
      </c>
      <c r="C474">
        <v>37</v>
      </c>
      <c r="K474" s="2">
        <f t="shared" si="15"/>
        <v>108</v>
      </c>
      <c r="L474" s="2">
        <f>K474/P$1*Brasil!P$1</f>
        <v>1202.9385886024843</v>
      </c>
      <c r="M474" s="30">
        <f t="shared" si="13"/>
        <v>5.6213806506456629</v>
      </c>
    </row>
    <row r="475" spans="1:13">
      <c r="A475" s="1">
        <v>44357</v>
      </c>
      <c r="C475">
        <v>198</v>
      </c>
      <c r="K475" s="2">
        <f t="shared" si="15"/>
        <v>105.85714285714286</v>
      </c>
      <c r="L475" s="2">
        <f>K475/P$1*Brasil!P$1</f>
        <v>1179.070759463546</v>
      </c>
      <c r="M475" s="30">
        <f t="shared" si="13"/>
        <v>5.5098453202757085</v>
      </c>
    </row>
    <row r="476" spans="1:13">
      <c r="A476" s="1">
        <v>44358</v>
      </c>
      <c r="C476">
        <v>133</v>
      </c>
      <c r="K476" s="2">
        <f t="shared" si="15"/>
        <v>110.85714285714286</v>
      </c>
      <c r="L476" s="2">
        <f>K476/P$1*Brasil!P$1</f>
        <v>1234.7623607877351</v>
      </c>
      <c r="M476" s="30">
        <f t="shared" si="13"/>
        <v>5.7700944244722674</v>
      </c>
    </row>
    <row r="477" spans="1:13">
      <c r="A477" s="1">
        <v>44359</v>
      </c>
      <c r="C477">
        <v>107</v>
      </c>
      <c r="K477" s="2">
        <f t="shared" si="15"/>
        <v>109</v>
      </c>
      <c r="L477" s="2">
        <f>K477/P$1*Brasil!P$1</f>
        <v>1214.0769088673221</v>
      </c>
      <c r="M477" s="30">
        <f t="shared" si="13"/>
        <v>5.6734304714849744</v>
      </c>
    </row>
    <row r="478" spans="1:13">
      <c r="A478" s="1">
        <v>44360</v>
      </c>
      <c r="C478">
        <v>128</v>
      </c>
      <c r="K478" s="2">
        <f t="shared" si="15"/>
        <v>110</v>
      </c>
      <c r="L478" s="2">
        <f>K478/P$1*Brasil!P$1</f>
        <v>1225.2152291321597</v>
      </c>
      <c r="M478" s="30">
        <f t="shared" si="13"/>
        <v>5.7254802923242858</v>
      </c>
    </row>
    <row r="479" spans="1:13">
      <c r="A479" s="1">
        <v>44361</v>
      </c>
      <c r="C479">
        <v>97</v>
      </c>
      <c r="K479" s="2">
        <f t="shared" si="15"/>
        <v>106.57142857142857</v>
      </c>
      <c r="L479" s="2">
        <f>K479/P$1*Brasil!P$1</f>
        <v>1187.0267025098588</v>
      </c>
      <c r="M479" s="30">
        <f t="shared" ref="M479:M485" si="16">K479/P$1*1000000</f>
        <v>5.5470237637323603</v>
      </c>
    </row>
    <row r="480" spans="1:13">
      <c r="A480" s="1">
        <v>44362</v>
      </c>
      <c r="C480">
        <v>61</v>
      </c>
      <c r="K480" s="2">
        <f t="shared" ref="K480:K485" si="17">AVERAGE(C474:C480)</f>
        <v>108.71428571428571</v>
      </c>
      <c r="L480" s="2">
        <f>K480/P$1*Brasil!P$1</f>
        <v>1210.8945316487968</v>
      </c>
      <c r="M480" s="30">
        <f t="shared" si="16"/>
        <v>5.6585590941023138</v>
      </c>
    </row>
    <row r="481" spans="1:13">
      <c r="A481" s="1">
        <v>44363</v>
      </c>
      <c r="C481">
        <v>57</v>
      </c>
      <c r="K481" s="2">
        <f t="shared" si="17"/>
        <v>111.57142857142857</v>
      </c>
      <c r="L481" s="2">
        <f>K481/P$1*Brasil!P$1</f>
        <v>1242.7183038340479</v>
      </c>
      <c r="M481" s="30">
        <f t="shared" si="16"/>
        <v>5.8072728679289183</v>
      </c>
    </row>
    <row r="482" spans="1:13">
      <c r="A482" s="1">
        <v>44364</v>
      </c>
      <c r="C482">
        <v>218</v>
      </c>
      <c r="K482" s="2">
        <f t="shared" si="17"/>
        <v>114.42857142857143</v>
      </c>
      <c r="L482" s="2">
        <f>K482/P$1*Brasil!P$1</f>
        <v>1274.5420760192987</v>
      </c>
      <c r="M482" s="30">
        <f t="shared" si="16"/>
        <v>5.9559866417555236</v>
      </c>
    </row>
    <row r="483" spans="1:13">
      <c r="A483" s="1">
        <v>44365</v>
      </c>
      <c r="C483">
        <v>119</v>
      </c>
      <c r="K483" s="2">
        <f t="shared" si="17"/>
        <v>112.42857142857143</v>
      </c>
      <c r="L483" s="2">
        <f>K483/P$1*Brasil!P$1</f>
        <v>1252.2654354896231</v>
      </c>
      <c r="M483" s="30">
        <f t="shared" si="16"/>
        <v>5.8518870000768999</v>
      </c>
    </row>
    <row r="484" spans="1:13">
      <c r="A484" s="1">
        <v>44366</v>
      </c>
      <c r="C484">
        <v>133</v>
      </c>
      <c r="K484" s="2">
        <f t="shared" si="17"/>
        <v>116.14285714285714</v>
      </c>
      <c r="L484" s="2">
        <f>K484/P$1*Brasil!P$1</f>
        <v>1293.6363393304491</v>
      </c>
      <c r="M484" s="30">
        <f t="shared" si="16"/>
        <v>6.0452149060514859</v>
      </c>
    </row>
    <row r="485" spans="1:13">
      <c r="A485" s="1">
        <v>44367</v>
      </c>
      <c r="C485">
        <v>121</v>
      </c>
      <c r="K485" s="2">
        <f t="shared" si="17"/>
        <v>115.14285714285714</v>
      </c>
      <c r="L485" s="2">
        <f>K485/P$1*Brasil!P$1</f>
        <v>1282.4980190656113</v>
      </c>
      <c r="M485" s="30">
        <f t="shared" si="16"/>
        <v>5.9931650852121745</v>
      </c>
    </row>
    <row r="486" spans="1:13">
      <c r="A486" s="1">
        <v>44368</v>
      </c>
      <c r="C486">
        <v>132</v>
      </c>
      <c r="K486" s="2">
        <f t="shared" ref="K486:K514" si="18">AVERAGE(C480:C486)</f>
        <v>120.14285714285714</v>
      </c>
      <c r="L486" s="2">
        <f>K486/P$1*Brasil!P$1</f>
        <v>1338.1896203898004</v>
      </c>
      <c r="M486" s="30">
        <f t="shared" ref="M486:M514" si="19">K486/P$1*1000000</f>
        <v>6.2534141894087334</v>
      </c>
    </row>
    <row r="487" spans="1:13">
      <c r="A487" s="1">
        <v>44369</v>
      </c>
      <c r="C487">
        <v>45</v>
      </c>
      <c r="K487" s="2">
        <f t="shared" si="18"/>
        <v>117.85714285714286</v>
      </c>
      <c r="L487" s="2">
        <f>K487/P$1*Brasil!P$1</f>
        <v>1312.7306026415999</v>
      </c>
      <c r="M487" s="30">
        <f t="shared" si="19"/>
        <v>6.1344431703474491</v>
      </c>
    </row>
    <row r="488" spans="1:13">
      <c r="A488" s="1">
        <v>44370</v>
      </c>
      <c r="C488">
        <v>56</v>
      </c>
      <c r="K488" s="2">
        <f t="shared" si="18"/>
        <v>117.71428571428571</v>
      </c>
      <c r="L488" s="2">
        <f>K488/P$1*Brasil!P$1</f>
        <v>1311.1394140323373</v>
      </c>
      <c r="M488" s="30">
        <f t="shared" si="19"/>
        <v>6.1270074816561184</v>
      </c>
    </row>
    <row r="489" spans="1:13">
      <c r="A489" s="1">
        <v>44371</v>
      </c>
      <c r="C489">
        <v>51</v>
      </c>
      <c r="K489" s="2">
        <f t="shared" si="18"/>
        <v>93.857142857142861</v>
      </c>
      <c r="L489" s="2">
        <f>K489/P$1*Brasil!P$1</f>
        <v>1045.4109162854922</v>
      </c>
      <c r="M489" s="30">
        <f t="shared" si="19"/>
        <v>4.8852474702039688</v>
      </c>
    </row>
    <row r="490" spans="1:13">
      <c r="A490" s="1">
        <v>44372</v>
      </c>
      <c r="C490">
        <v>215</v>
      </c>
      <c r="K490" s="2">
        <f t="shared" si="18"/>
        <v>107.57142857142857</v>
      </c>
      <c r="L490" s="2">
        <f>K490/P$1*Brasil!P$1</f>
        <v>1198.1650227746964</v>
      </c>
      <c r="M490" s="30">
        <f t="shared" si="19"/>
        <v>5.5990735845716708</v>
      </c>
    </row>
    <row r="491" spans="1:13">
      <c r="A491" s="1">
        <v>44373</v>
      </c>
      <c r="C491">
        <v>151</v>
      </c>
      <c r="K491" s="2">
        <f t="shared" si="18"/>
        <v>110.14285714285714</v>
      </c>
      <c r="L491" s="2">
        <f>K491/P$1*Brasil!P$1</f>
        <v>1226.8064177414224</v>
      </c>
      <c r="M491" s="30">
        <f t="shared" si="19"/>
        <v>5.7329159810156156</v>
      </c>
    </row>
    <row r="492" spans="1:13">
      <c r="A492" s="1">
        <v>44374</v>
      </c>
      <c r="C492">
        <v>135</v>
      </c>
      <c r="K492" s="2">
        <f t="shared" si="18"/>
        <v>112.14285714285714</v>
      </c>
      <c r="L492" s="2">
        <f>K492/P$1*Brasil!P$1</f>
        <v>1249.083058271098</v>
      </c>
      <c r="M492" s="30">
        <f t="shared" si="19"/>
        <v>5.8370156226942393</v>
      </c>
    </row>
    <row r="493" spans="1:13">
      <c r="A493" s="1">
        <v>44375</v>
      </c>
      <c r="C493">
        <v>156</v>
      </c>
      <c r="K493" s="2">
        <f t="shared" si="18"/>
        <v>115.57142857142857</v>
      </c>
      <c r="L493" s="2">
        <f>K493/P$1*Brasil!P$1</f>
        <v>1287.271584893399</v>
      </c>
      <c r="M493" s="30">
        <f t="shared" si="19"/>
        <v>6.0154721512861649</v>
      </c>
    </row>
    <row r="494" spans="1:13">
      <c r="A494" s="1">
        <v>44376</v>
      </c>
      <c r="C494">
        <v>35</v>
      </c>
      <c r="K494" s="2">
        <f t="shared" si="18"/>
        <v>114.14285714285714</v>
      </c>
      <c r="L494" s="2">
        <f>K494/P$1*Brasil!P$1</f>
        <v>1271.3596988007735</v>
      </c>
      <c r="M494" s="30">
        <f t="shared" si="19"/>
        <v>5.9411152643728622</v>
      </c>
    </row>
    <row r="495" spans="1:13">
      <c r="A495" s="1">
        <v>44377</v>
      </c>
      <c r="C495">
        <v>56</v>
      </c>
      <c r="K495" s="2">
        <f t="shared" si="18"/>
        <v>114.14285714285714</v>
      </c>
      <c r="L495" s="2">
        <f>K495/P$1*Brasil!P$1</f>
        <v>1271.3596988007735</v>
      </c>
      <c r="M495" s="30">
        <f t="shared" si="19"/>
        <v>5.9411152643728622</v>
      </c>
    </row>
    <row r="496" spans="1:13">
      <c r="A496" s="1">
        <v>44378</v>
      </c>
      <c r="C496">
        <v>43</v>
      </c>
      <c r="K496" s="2">
        <f t="shared" si="18"/>
        <v>113</v>
      </c>
      <c r="L496" s="2">
        <f>K496/P$1*Brasil!P$1</f>
        <v>1258.6301899266732</v>
      </c>
      <c r="M496" s="30">
        <f t="shared" si="19"/>
        <v>5.8816297548422209</v>
      </c>
    </row>
    <row r="497" spans="1:13">
      <c r="A497" s="1">
        <v>44379</v>
      </c>
      <c r="C497">
        <v>221</v>
      </c>
      <c r="K497" s="2">
        <f t="shared" si="18"/>
        <v>113.85714285714286</v>
      </c>
      <c r="L497" s="2">
        <f>K497/P$1*Brasil!P$1</f>
        <v>1268.1773215822484</v>
      </c>
      <c r="M497" s="30">
        <f t="shared" si="19"/>
        <v>5.9262438869902025</v>
      </c>
    </row>
    <row r="498" spans="1:13">
      <c r="A498" s="1">
        <v>44380</v>
      </c>
      <c r="C498">
        <v>164</v>
      </c>
      <c r="K498" s="2">
        <f t="shared" si="18"/>
        <v>115.71428571428571</v>
      </c>
      <c r="L498" s="2">
        <f>K498/P$1*Brasil!P$1</f>
        <v>1288.8627735026616</v>
      </c>
      <c r="M498" s="30">
        <f t="shared" si="19"/>
        <v>6.0229078399774956</v>
      </c>
    </row>
    <row r="499" spans="1:13">
      <c r="A499" s="1">
        <v>44381</v>
      </c>
      <c r="C499">
        <v>130</v>
      </c>
      <c r="K499" s="2">
        <f t="shared" si="18"/>
        <v>115</v>
      </c>
      <c r="L499" s="2">
        <f>K499/P$1*Brasil!P$1</f>
        <v>1280.9068304563489</v>
      </c>
      <c r="M499" s="30">
        <f t="shared" si="19"/>
        <v>5.9857293965208447</v>
      </c>
    </row>
    <row r="500" spans="1:13">
      <c r="A500" s="1">
        <v>44382</v>
      </c>
      <c r="C500">
        <v>146</v>
      </c>
      <c r="K500" s="2">
        <f t="shared" si="18"/>
        <v>113.57142857142857</v>
      </c>
      <c r="L500" s="2">
        <f>K500/P$1*Brasil!P$1</f>
        <v>1264.9949443637236</v>
      </c>
      <c r="M500" s="30">
        <f t="shared" si="19"/>
        <v>5.911372509607542</v>
      </c>
    </row>
    <row r="501" spans="1:13">
      <c r="A501" s="1">
        <v>44383</v>
      </c>
      <c r="C501">
        <v>39</v>
      </c>
      <c r="K501" s="2">
        <f t="shared" si="18"/>
        <v>114.14285714285714</v>
      </c>
      <c r="L501" s="2">
        <f>K501/P$1*Brasil!P$1</f>
        <v>1271.3596988007735</v>
      </c>
      <c r="M501" s="30">
        <f t="shared" si="19"/>
        <v>5.9411152643728622</v>
      </c>
    </row>
    <row r="502" spans="1:13">
      <c r="A502" s="1">
        <v>44384</v>
      </c>
      <c r="C502">
        <v>40</v>
      </c>
      <c r="K502" s="2">
        <f t="shared" si="18"/>
        <v>111.85714285714286</v>
      </c>
      <c r="L502" s="2">
        <f>K502/P$1*Brasil!P$1</f>
        <v>1245.900681052573</v>
      </c>
      <c r="M502" s="30">
        <f t="shared" si="19"/>
        <v>5.8221442453115797</v>
      </c>
    </row>
    <row r="503" spans="1:13">
      <c r="A503" s="1">
        <v>44385</v>
      </c>
      <c r="C503">
        <v>186</v>
      </c>
      <c r="K503" s="2">
        <f t="shared" si="18"/>
        <v>132.28571428571428</v>
      </c>
      <c r="L503" s="2">
        <f>K503/P$1*Brasil!P$1</f>
        <v>1473.4406521771168</v>
      </c>
      <c r="M503" s="30">
        <f t="shared" si="19"/>
        <v>6.885447728171803</v>
      </c>
    </row>
    <row r="504" spans="1:13">
      <c r="A504" s="1">
        <v>44386</v>
      </c>
      <c r="C504">
        <v>122</v>
      </c>
      <c r="K504" s="2">
        <f t="shared" si="18"/>
        <v>118.14285714285714</v>
      </c>
      <c r="L504" s="2">
        <f>K504/P$1*Brasil!P$1</f>
        <v>1315.9129798601248</v>
      </c>
      <c r="M504" s="30">
        <f t="shared" si="19"/>
        <v>6.1493145477301097</v>
      </c>
    </row>
    <row r="505" spans="1:13">
      <c r="A505" s="1">
        <v>44387</v>
      </c>
      <c r="C505">
        <v>131</v>
      </c>
      <c r="K505" s="2">
        <f t="shared" si="18"/>
        <v>113.42857142857143</v>
      </c>
      <c r="L505" s="2">
        <f>K505/P$1*Brasil!P$1</f>
        <v>1263.4037557544609</v>
      </c>
      <c r="M505" s="30">
        <f t="shared" si="19"/>
        <v>5.9039368209162113</v>
      </c>
    </row>
    <row r="506" spans="1:13">
      <c r="A506" s="1">
        <v>44388</v>
      </c>
      <c r="C506">
        <v>110</v>
      </c>
      <c r="K506" s="2">
        <f t="shared" si="18"/>
        <v>110.57142857142857</v>
      </c>
      <c r="L506" s="2">
        <f>K506/P$1*Brasil!P$1</f>
        <v>1231.5799835692098</v>
      </c>
      <c r="M506" s="30">
        <f t="shared" si="19"/>
        <v>5.7552230470896069</v>
      </c>
    </row>
    <row r="507" spans="1:13">
      <c r="A507" s="1">
        <v>44389</v>
      </c>
      <c r="C507">
        <v>103</v>
      </c>
      <c r="K507" s="2">
        <f t="shared" si="18"/>
        <v>104.42857142857143</v>
      </c>
      <c r="L507" s="2">
        <f>K507/P$1*Brasil!P$1</f>
        <v>1163.1588733709204</v>
      </c>
      <c r="M507" s="30">
        <f t="shared" si="19"/>
        <v>5.4354884333624058</v>
      </c>
    </row>
    <row r="508" spans="1:13">
      <c r="A508" s="1">
        <v>44390</v>
      </c>
      <c r="C508">
        <v>36</v>
      </c>
      <c r="K508" s="2">
        <f t="shared" si="18"/>
        <v>104</v>
      </c>
      <c r="L508" s="2">
        <f>K508/P$1*Brasil!P$1</f>
        <v>1158.385307543133</v>
      </c>
      <c r="M508" s="30">
        <f t="shared" si="19"/>
        <v>5.4131813672884155</v>
      </c>
    </row>
    <row r="509" spans="1:13">
      <c r="A509" s="1">
        <v>44391</v>
      </c>
      <c r="C509">
        <v>33</v>
      </c>
      <c r="K509" s="2">
        <f t="shared" si="18"/>
        <v>103</v>
      </c>
      <c r="L509" s="2">
        <f>K509/P$1*Brasil!P$1</f>
        <v>1147.2469872782951</v>
      </c>
      <c r="M509" s="30">
        <f t="shared" si="19"/>
        <v>5.3611315464491041</v>
      </c>
    </row>
    <row r="510" spans="1:13">
      <c r="A510" s="1">
        <v>44392</v>
      </c>
      <c r="C510">
        <v>158</v>
      </c>
      <c r="K510" s="2">
        <f t="shared" si="18"/>
        <v>99</v>
      </c>
      <c r="L510" s="2">
        <f>K510/P$1*Brasil!P$1</f>
        <v>1102.6937062189438</v>
      </c>
      <c r="M510" s="30">
        <f t="shared" si="19"/>
        <v>5.1529322630918575</v>
      </c>
    </row>
    <row r="511" spans="1:13">
      <c r="A511" s="1">
        <v>44393</v>
      </c>
      <c r="C511">
        <v>102</v>
      </c>
      <c r="K511" s="2">
        <f t="shared" si="18"/>
        <v>96.142857142857139</v>
      </c>
      <c r="L511" s="2">
        <f>K511/P$1*Brasil!P$1</f>
        <v>1070.869934033693</v>
      </c>
      <c r="M511" s="30">
        <f t="shared" si="19"/>
        <v>5.0042184892652521</v>
      </c>
    </row>
    <row r="512" spans="1:13">
      <c r="A512" s="1">
        <v>44394</v>
      </c>
      <c r="C512">
        <v>94</v>
      </c>
      <c r="K512" s="2">
        <f t="shared" si="18"/>
        <v>90.857142857142861</v>
      </c>
      <c r="L512" s="2">
        <f>K512/P$1*Brasil!P$1</f>
        <v>1011.9959554909788</v>
      </c>
      <c r="M512" s="30">
        <f t="shared" si="19"/>
        <v>4.7290980076860336</v>
      </c>
    </row>
    <row r="513" spans="1:13">
      <c r="A513" s="1">
        <v>44395</v>
      </c>
      <c r="C513">
        <v>111</v>
      </c>
      <c r="K513" s="2">
        <f t="shared" si="18"/>
        <v>91</v>
      </c>
      <c r="L513" s="2">
        <f>K513/P$1*Brasil!P$1</f>
        <v>1013.5871441002413</v>
      </c>
      <c r="M513" s="30">
        <f t="shared" si="19"/>
        <v>4.7365336963773643</v>
      </c>
    </row>
    <row r="514" spans="1:13">
      <c r="A514" s="1">
        <v>44396</v>
      </c>
      <c r="C514">
        <v>25</v>
      </c>
      <c r="K514" s="2">
        <f t="shared" si="18"/>
        <v>79.857142857142861</v>
      </c>
      <c r="L514" s="2">
        <f>K514/P$1*Brasil!P$1</f>
        <v>889.47443257776285</v>
      </c>
      <c r="M514" s="30">
        <f t="shared" si="19"/>
        <v>4.1565499784536053</v>
      </c>
    </row>
    <row r="515" spans="1:13">
      <c r="A515" s="1">
        <v>44397</v>
      </c>
      <c r="C515">
        <v>30</v>
      </c>
      <c r="K515" s="2">
        <f>AVERAGE(C509:C515)</f>
        <v>79</v>
      </c>
      <c r="L515" s="2">
        <f>K515/P$1*Brasil!P$1</f>
        <v>879.92730092218744</v>
      </c>
      <c r="M515" s="30">
        <f>K515/P$1*1000000</f>
        <v>4.1119358463056228</v>
      </c>
    </row>
    <row r="516" spans="1:13">
      <c r="A516" s="1">
        <v>44398</v>
      </c>
      <c r="C516">
        <v>42</v>
      </c>
      <c r="K516" s="2">
        <f>AVERAGE(C510:C516)</f>
        <v>80.285714285714292</v>
      </c>
      <c r="L516" s="2">
        <f>K516/P$1*Brasil!P$1</f>
        <v>894.24799840555045</v>
      </c>
      <c r="M516" s="30">
        <f>K516/P$1*1000000</f>
        <v>4.1788570445275957</v>
      </c>
    </row>
    <row r="517" spans="1:13">
      <c r="A517" s="1">
        <v>44399</v>
      </c>
      <c r="C517">
        <v>181</v>
      </c>
      <c r="K517" s="2">
        <f>AVERAGE(C511:C517)</f>
        <v>83.571428571428569</v>
      </c>
      <c r="L517" s="2">
        <f>K517/P$1*Brasil!P$1</f>
        <v>930.84533641858889</v>
      </c>
      <c r="M517" s="30">
        <f>K517/P$1*1000000</f>
        <v>4.3498778844281905</v>
      </c>
    </row>
    <row r="518" spans="1:13">
      <c r="A518" s="1">
        <v>44400</v>
      </c>
      <c r="C518">
        <v>83</v>
      </c>
      <c r="K518" s="2">
        <f>AVERAGE(C512:C518)</f>
        <v>80.857142857142861</v>
      </c>
      <c r="L518" s="2">
        <f>K518/P$1*Brasil!P$1</f>
        <v>900.61275284260068</v>
      </c>
      <c r="M518" s="30">
        <f>K518/P$1*1000000</f>
        <v>4.2085997992929176</v>
      </c>
    </row>
    <row r="519" spans="1:13">
      <c r="A519" s="1">
        <v>44401</v>
      </c>
      <c r="C519">
        <v>83</v>
      </c>
      <c r="K519" s="2">
        <f t="shared" ref="K519:K567" si="20">AVERAGE(C513:C519)</f>
        <v>79.285714285714292</v>
      </c>
      <c r="L519" s="2">
        <f>K519/P$1*Brasil!P$1</f>
        <v>883.10967814071262</v>
      </c>
      <c r="M519" s="30">
        <f t="shared" ref="M519:M567" si="21">K519/P$1*1000000</f>
        <v>4.1268072236882842</v>
      </c>
    </row>
    <row r="520" spans="1:13">
      <c r="A520" s="1">
        <v>44402</v>
      </c>
      <c r="C520">
        <v>68</v>
      </c>
      <c r="K520" s="2">
        <f t="shared" si="20"/>
        <v>73.142857142857139</v>
      </c>
      <c r="L520" s="2">
        <f>K520/P$1*Brasil!P$1</f>
        <v>814.68856794242311</v>
      </c>
      <c r="M520" s="30">
        <f t="shared" si="21"/>
        <v>3.8070726099610832</v>
      </c>
    </row>
    <row r="521" spans="1:13">
      <c r="A521" s="1">
        <v>44403</v>
      </c>
      <c r="C521">
        <v>93</v>
      </c>
      <c r="K521" s="2">
        <f t="shared" si="20"/>
        <v>82.857142857142861</v>
      </c>
      <c r="L521" s="2">
        <f>K521/P$1*Brasil!P$1</f>
        <v>922.88939337227623</v>
      </c>
      <c r="M521" s="30">
        <f t="shared" si="21"/>
        <v>4.3126994409715396</v>
      </c>
    </row>
    <row r="522" spans="1:13">
      <c r="A522" s="1">
        <v>44404</v>
      </c>
      <c r="C522">
        <v>32</v>
      </c>
      <c r="K522" s="2">
        <f t="shared" si="20"/>
        <v>83.142857142857139</v>
      </c>
      <c r="L522" s="2">
        <f>K522/P$1*Brasil!P$1</f>
        <v>926.07177059080118</v>
      </c>
      <c r="M522" s="30">
        <f t="shared" si="21"/>
        <v>4.3275708183542001</v>
      </c>
    </row>
    <row r="523" spans="1:13">
      <c r="A523" s="1">
        <v>44405</v>
      </c>
      <c r="C523">
        <v>25</v>
      </c>
      <c r="K523" s="2">
        <f t="shared" si="20"/>
        <v>80.714285714285708</v>
      </c>
      <c r="L523" s="2">
        <f>K523/P$1*Brasil!P$1</f>
        <v>899.02156423333793</v>
      </c>
      <c r="M523" s="30">
        <f t="shared" si="21"/>
        <v>4.201164110601586</v>
      </c>
    </row>
    <row r="524" spans="1:13">
      <c r="A524" s="1">
        <v>44406</v>
      </c>
      <c r="C524">
        <v>119</v>
      </c>
      <c r="K524" s="2">
        <f t="shared" si="20"/>
        <v>71.857142857142861</v>
      </c>
      <c r="L524" s="2">
        <f>K524/P$1*Brasil!P$1</f>
        <v>800.36787045906021</v>
      </c>
      <c r="M524" s="30">
        <f t="shared" si="21"/>
        <v>3.7401514117391113</v>
      </c>
    </row>
    <row r="525" spans="1:13">
      <c r="A525" s="1">
        <v>44407</v>
      </c>
      <c r="C525">
        <v>71</v>
      </c>
      <c r="K525" s="2">
        <f t="shared" si="20"/>
        <v>70.142857142857139</v>
      </c>
      <c r="L525" s="2">
        <f>K525/P$1*Brasil!P$1</f>
        <v>781.27360714790973</v>
      </c>
      <c r="M525" s="30">
        <f t="shared" si="21"/>
        <v>3.6509231474431485</v>
      </c>
    </row>
    <row r="526" spans="1:13">
      <c r="A526" s="1">
        <v>44408</v>
      </c>
      <c r="C526">
        <v>82</v>
      </c>
      <c r="K526" s="2">
        <f t="shared" si="20"/>
        <v>70</v>
      </c>
      <c r="L526" s="2">
        <f>K526/P$1*Brasil!P$1</f>
        <v>779.6824185386472</v>
      </c>
      <c r="M526" s="30">
        <f t="shared" si="21"/>
        <v>3.6434874587518182</v>
      </c>
    </row>
    <row r="527" spans="1:13">
      <c r="A527" s="1">
        <v>44409</v>
      </c>
      <c r="C527">
        <v>80</v>
      </c>
      <c r="K527" s="2">
        <f t="shared" si="20"/>
        <v>71.714285714285708</v>
      </c>
      <c r="L527" s="2">
        <f>K527/P$1*Brasil!P$1</f>
        <v>798.77668184979768</v>
      </c>
      <c r="M527" s="30">
        <f t="shared" si="21"/>
        <v>3.732715723047781</v>
      </c>
    </row>
    <row r="528" spans="1:13">
      <c r="A528" s="1">
        <v>44410</v>
      </c>
      <c r="C528">
        <v>88</v>
      </c>
      <c r="K528" s="2">
        <f t="shared" si="20"/>
        <v>71</v>
      </c>
      <c r="L528" s="2">
        <f>K528/P$1*Brasil!P$1</f>
        <v>790.82073880348491</v>
      </c>
      <c r="M528" s="30">
        <f t="shared" si="21"/>
        <v>3.6955372795911297</v>
      </c>
    </row>
    <row r="529" spans="1:13">
      <c r="A529" s="1">
        <v>44411</v>
      </c>
      <c r="C529">
        <v>24</v>
      </c>
      <c r="K529" s="2">
        <f t="shared" si="20"/>
        <v>69.857142857142861</v>
      </c>
      <c r="L529" s="2">
        <f>K529/P$1*Brasil!P$1</f>
        <v>778.09122992938467</v>
      </c>
      <c r="M529" s="30">
        <f t="shared" si="21"/>
        <v>3.6360517700604884</v>
      </c>
    </row>
    <row r="530" spans="1:13">
      <c r="A530" s="1">
        <v>44412</v>
      </c>
      <c r="C530">
        <v>31</v>
      </c>
      <c r="K530" s="2">
        <f t="shared" si="20"/>
        <v>70.714285714285708</v>
      </c>
      <c r="L530" s="2">
        <f>K530/P$1*Brasil!P$1</f>
        <v>787.63836158495985</v>
      </c>
      <c r="M530" s="30">
        <f t="shared" si="21"/>
        <v>3.6806659022084691</v>
      </c>
    </row>
    <row r="531" spans="1:13">
      <c r="A531" s="1">
        <v>44413</v>
      </c>
      <c r="C531">
        <v>135</v>
      </c>
      <c r="K531" s="2">
        <f t="shared" si="20"/>
        <v>73</v>
      </c>
      <c r="L531" s="2">
        <f>K531/P$1*Brasil!P$1</f>
        <v>813.09737933316057</v>
      </c>
      <c r="M531" s="30">
        <f t="shared" si="21"/>
        <v>3.7996369212697534</v>
      </c>
    </row>
    <row r="532" spans="1:13">
      <c r="A532" s="1">
        <v>44414</v>
      </c>
      <c r="C532">
        <v>74</v>
      </c>
      <c r="K532" s="2">
        <f t="shared" si="20"/>
        <v>73.428571428571431</v>
      </c>
      <c r="L532" s="2">
        <f>K532/P$1*Brasil!P$1</f>
        <v>817.87094516094817</v>
      </c>
      <c r="M532" s="30">
        <f t="shared" si="21"/>
        <v>3.8219439873437437</v>
      </c>
    </row>
    <row r="533" spans="1:13">
      <c r="A533" s="1">
        <v>44415</v>
      </c>
      <c r="C533">
        <v>71</v>
      </c>
      <c r="K533" s="2">
        <f t="shared" si="20"/>
        <v>71.857142857142861</v>
      </c>
      <c r="L533" s="2">
        <f>K533/P$1*Brasil!P$1</f>
        <v>800.36787045906021</v>
      </c>
      <c r="M533" s="30">
        <f t="shared" si="21"/>
        <v>3.7401514117391113</v>
      </c>
    </row>
    <row r="534" spans="1:13">
      <c r="A534" s="1">
        <v>44416</v>
      </c>
      <c r="C534">
        <v>65</v>
      </c>
      <c r="K534" s="2">
        <f t="shared" si="20"/>
        <v>69.714285714285708</v>
      </c>
      <c r="L534" s="2">
        <f>K534/P$1*Brasil!P$1</f>
        <v>776.50004132012202</v>
      </c>
      <c r="M534" s="30">
        <f t="shared" si="21"/>
        <v>3.6286160813691573</v>
      </c>
    </row>
    <row r="535" spans="1:13">
      <c r="A535" s="1">
        <v>44417</v>
      </c>
      <c r="C535">
        <v>91</v>
      </c>
      <c r="K535" s="2">
        <f t="shared" si="20"/>
        <v>70.142857142857139</v>
      </c>
      <c r="L535" s="2">
        <f>K535/P$1*Brasil!P$1</f>
        <v>781.27360714790973</v>
      </c>
      <c r="M535" s="30">
        <f t="shared" si="21"/>
        <v>3.6509231474431485</v>
      </c>
    </row>
    <row r="536" spans="1:13">
      <c r="A536" s="1">
        <v>44418</v>
      </c>
      <c r="C536">
        <v>31</v>
      </c>
      <c r="K536" s="2">
        <f t="shared" si="20"/>
        <v>71.142857142857139</v>
      </c>
      <c r="L536" s="2">
        <f>K536/P$1*Brasil!P$1</f>
        <v>792.41192741274745</v>
      </c>
      <c r="M536" s="30">
        <f t="shared" si="21"/>
        <v>3.7029729682824599</v>
      </c>
    </row>
    <row r="537" spans="1:13">
      <c r="A537" s="1">
        <v>44419</v>
      </c>
      <c r="C537">
        <v>19</v>
      </c>
      <c r="K537" s="2">
        <f t="shared" si="20"/>
        <v>69.428571428571431</v>
      </c>
      <c r="L537" s="2">
        <f>K537/P$1*Brasil!P$1</f>
        <v>773.31766410159696</v>
      </c>
      <c r="M537" s="30">
        <f t="shared" si="21"/>
        <v>3.6137447039864972</v>
      </c>
    </row>
    <row r="538" spans="1:13">
      <c r="A538" s="1">
        <v>44420</v>
      </c>
      <c r="C538">
        <v>86</v>
      </c>
      <c r="K538" s="2">
        <f t="shared" si="20"/>
        <v>62.428571428571431</v>
      </c>
      <c r="L538" s="2">
        <f>K538/P$1*Brasil!P$1</f>
        <v>695.34942224773226</v>
      </c>
      <c r="M538" s="30">
        <f t="shared" si="21"/>
        <v>3.2493959581113154</v>
      </c>
    </row>
    <row r="539" spans="1:13">
      <c r="A539" s="1">
        <v>44421</v>
      </c>
      <c r="C539">
        <v>44</v>
      </c>
      <c r="K539" s="2">
        <f t="shared" si="20"/>
        <v>58.142857142857146</v>
      </c>
      <c r="L539" s="2">
        <f>K539/P$1*Brasil!P$1</f>
        <v>647.61376396985588</v>
      </c>
      <c r="M539" s="30">
        <f t="shared" si="21"/>
        <v>3.0263252973714083</v>
      </c>
    </row>
    <row r="540" spans="1:13">
      <c r="A540" s="1">
        <v>44422</v>
      </c>
      <c r="C540">
        <v>44</v>
      </c>
      <c r="K540" s="2">
        <f t="shared" si="20"/>
        <v>54.285714285714285</v>
      </c>
      <c r="L540" s="2">
        <f>K540/P$1*Brasil!P$1</f>
        <v>604.65167151976709</v>
      </c>
      <c r="M540" s="30">
        <f t="shared" si="21"/>
        <v>2.8255617027054916</v>
      </c>
    </row>
    <row r="541" spans="1:13">
      <c r="A541" s="1">
        <v>44423</v>
      </c>
      <c r="C541">
        <v>49</v>
      </c>
      <c r="K541" s="2">
        <f t="shared" si="20"/>
        <v>52</v>
      </c>
      <c r="L541" s="2">
        <f>K541/P$1*Brasil!P$1</f>
        <v>579.19265377156648</v>
      </c>
      <c r="M541" s="30">
        <f t="shared" si="21"/>
        <v>2.7065906836442077</v>
      </c>
    </row>
    <row r="542" spans="1:13">
      <c r="A542" s="1">
        <v>44424</v>
      </c>
      <c r="C542">
        <v>40</v>
      </c>
      <c r="K542" s="2">
        <f t="shared" si="20"/>
        <v>44.714285714285715</v>
      </c>
      <c r="L542" s="2">
        <f>K542/P$1*Brasil!P$1</f>
        <v>498.04203469917667</v>
      </c>
      <c r="M542" s="30">
        <f t="shared" si="21"/>
        <v>2.3273705603863655</v>
      </c>
    </row>
    <row r="543" spans="1:13">
      <c r="A543" s="1">
        <v>44425</v>
      </c>
      <c r="C543">
        <v>18</v>
      </c>
      <c r="K543" s="2">
        <f t="shared" si="20"/>
        <v>42.857142857142854</v>
      </c>
      <c r="L543" s="2">
        <f>K543/P$1*Brasil!P$1</f>
        <v>477.35658277876354</v>
      </c>
      <c r="M543" s="30">
        <f t="shared" si="21"/>
        <v>2.2307066073990724</v>
      </c>
    </row>
    <row r="544" spans="1:13">
      <c r="A544" s="1">
        <v>44426</v>
      </c>
      <c r="C544">
        <v>18</v>
      </c>
      <c r="K544" s="2">
        <f t="shared" si="20"/>
        <v>42.714285714285715</v>
      </c>
      <c r="L544" s="2">
        <f>K544/P$1*Brasil!P$1</f>
        <v>475.76539416950106</v>
      </c>
      <c r="M544" s="30">
        <f t="shared" si="21"/>
        <v>2.2232709187077422</v>
      </c>
    </row>
    <row r="545" spans="1:13">
      <c r="A545" s="1">
        <v>44427</v>
      </c>
      <c r="C545">
        <v>68</v>
      </c>
      <c r="K545" s="2">
        <f t="shared" si="20"/>
        <v>40.142857142857146</v>
      </c>
      <c r="L545" s="2">
        <f>K545/P$1*Brasil!P$1</f>
        <v>447.12399920277522</v>
      </c>
      <c r="M545" s="30">
        <f t="shared" si="21"/>
        <v>2.0894285222637978</v>
      </c>
    </row>
    <row r="546" spans="1:13">
      <c r="A546" s="1">
        <v>44428</v>
      </c>
      <c r="C546">
        <v>42</v>
      </c>
      <c r="K546" s="2">
        <f t="shared" si="20"/>
        <v>39.857142857142854</v>
      </c>
      <c r="L546" s="2">
        <f>K546/P$1*Brasil!P$1</f>
        <v>443.94162198425005</v>
      </c>
      <c r="M546" s="30">
        <f t="shared" si="21"/>
        <v>2.0745571448811368</v>
      </c>
    </row>
    <row r="547" spans="1:13">
      <c r="A547" s="1">
        <v>44429</v>
      </c>
      <c r="C547">
        <v>39</v>
      </c>
      <c r="K547" s="2">
        <f t="shared" si="20"/>
        <v>39.142857142857146</v>
      </c>
      <c r="L547" s="2">
        <f>K547/P$1*Brasil!P$1</f>
        <v>435.98567893793739</v>
      </c>
      <c r="M547" s="30">
        <f t="shared" si="21"/>
        <v>2.0373787014244864</v>
      </c>
    </row>
    <row r="548" spans="1:13">
      <c r="A548" s="1">
        <v>44430</v>
      </c>
      <c r="C548">
        <v>45</v>
      </c>
      <c r="K548" s="2">
        <f t="shared" si="20"/>
        <v>38.571428571428569</v>
      </c>
      <c r="L548" s="2">
        <f>K548/P$1*Brasil!P$1</f>
        <v>429.62092450088721</v>
      </c>
      <c r="M548" s="30">
        <f t="shared" si="21"/>
        <v>2.0076359466591649</v>
      </c>
    </row>
    <row r="549" spans="1:13">
      <c r="A549" s="1">
        <v>44431</v>
      </c>
      <c r="C549">
        <v>38</v>
      </c>
      <c r="K549" s="2">
        <f t="shared" si="20"/>
        <v>38.285714285714285</v>
      </c>
      <c r="L549" s="2">
        <f>K549/P$1*Brasil!P$1</f>
        <v>426.43854728236209</v>
      </c>
      <c r="M549" s="30">
        <f t="shared" si="21"/>
        <v>1.9927645692765046</v>
      </c>
    </row>
    <row r="550" spans="1:13">
      <c r="A550" s="1">
        <v>44432</v>
      </c>
      <c r="C550">
        <v>13</v>
      </c>
      <c r="K550" s="2">
        <f t="shared" si="20"/>
        <v>37.571428571428569</v>
      </c>
      <c r="L550" s="2">
        <f>K550/P$1*Brasil!P$1</f>
        <v>418.48260423604933</v>
      </c>
      <c r="M550" s="30">
        <f t="shared" si="21"/>
        <v>1.9555861258198532</v>
      </c>
    </row>
    <row r="551" spans="1:13">
      <c r="A551" s="1">
        <v>44433</v>
      </c>
      <c r="C551">
        <v>17</v>
      </c>
      <c r="K551" s="2">
        <f t="shared" si="20"/>
        <v>37.428571428571431</v>
      </c>
      <c r="L551" s="2">
        <f>K551/P$1*Brasil!P$1</f>
        <v>416.89141562678685</v>
      </c>
      <c r="M551" s="30">
        <f t="shared" si="21"/>
        <v>1.9481504371285232</v>
      </c>
    </row>
    <row r="552" spans="1:13">
      <c r="A552" s="1">
        <v>44434</v>
      </c>
      <c r="C552">
        <v>60</v>
      </c>
      <c r="K552" s="2">
        <f t="shared" si="20"/>
        <v>36.285714285714285</v>
      </c>
      <c r="L552" s="2">
        <f>K552/P$1*Brasil!P$1</f>
        <v>404.16190675268649</v>
      </c>
      <c r="M552" s="30">
        <f t="shared" si="21"/>
        <v>1.8886649275978813</v>
      </c>
    </row>
    <row r="553" spans="1:13">
      <c r="A553" s="1">
        <v>44435</v>
      </c>
      <c r="C553">
        <v>29</v>
      </c>
      <c r="K553" s="2">
        <f t="shared" si="20"/>
        <v>34.428571428571431</v>
      </c>
      <c r="L553" s="2">
        <f>K553/P$1*Brasil!P$1</f>
        <v>383.47645483227342</v>
      </c>
      <c r="M553" s="30">
        <f t="shared" si="21"/>
        <v>1.7920009746105883</v>
      </c>
    </row>
    <row r="554" spans="1:13">
      <c r="A554" s="1">
        <v>44436</v>
      </c>
      <c r="C554">
        <v>34</v>
      </c>
      <c r="K554" s="2">
        <f t="shared" si="20"/>
        <v>33.714285714285715</v>
      </c>
      <c r="L554" s="2">
        <f>K554/P$1*Brasil!P$1</f>
        <v>375.52051178596071</v>
      </c>
      <c r="M554" s="30">
        <f t="shared" si="21"/>
        <v>1.7548225311539369</v>
      </c>
    </row>
    <row r="555" spans="1:13">
      <c r="A555" s="1">
        <v>44437</v>
      </c>
      <c r="C555">
        <v>44</v>
      </c>
      <c r="K555" s="2">
        <f t="shared" si="20"/>
        <v>33.571428571428569</v>
      </c>
      <c r="L555" s="2">
        <f>K555/P$1*Brasil!P$1</f>
        <v>373.92932317669806</v>
      </c>
      <c r="M555" s="30">
        <f t="shared" si="21"/>
        <v>1.7473868424626064</v>
      </c>
    </row>
    <row r="556" spans="1:13">
      <c r="A556" s="1">
        <v>44438</v>
      </c>
      <c r="C556">
        <v>38</v>
      </c>
      <c r="K556" s="2">
        <f t="shared" si="20"/>
        <v>33.571428571428569</v>
      </c>
      <c r="L556" s="2">
        <f>K556/P$1*Brasil!P$1</f>
        <v>373.92932317669806</v>
      </c>
      <c r="M556" s="30">
        <f t="shared" si="21"/>
        <v>1.7473868424626064</v>
      </c>
    </row>
    <row r="557" spans="1:13">
      <c r="A557" s="1">
        <v>44439</v>
      </c>
      <c r="C557">
        <v>14</v>
      </c>
      <c r="K557" s="2">
        <f t="shared" si="20"/>
        <v>33.714285714285715</v>
      </c>
      <c r="L557" s="2">
        <f>K557/P$1*Brasil!P$1</f>
        <v>375.52051178596071</v>
      </c>
      <c r="M557" s="30">
        <f t="shared" si="21"/>
        <v>1.7548225311539369</v>
      </c>
    </row>
    <row r="558" spans="1:13">
      <c r="A558" s="1">
        <v>44440</v>
      </c>
      <c r="C558">
        <v>8</v>
      </c>
      <c r="K558" s="2">
        <f t="shared" si="20"/>
        <v>32.428571428571431</v>
      </c>
      <c r="L558" s="2">
        <f>K558/P$1*Brasil!P$1</f>
        <v>361.19981430259776</v>
      </c>
      <c r="M558" s="30">
        <f t="shared" si="21"/>
        <v>1.6879013329319648</v>
      </c>
    </row>
    <row r="559" spans="1:13">
      <c r="A559" s="1">
        <v>44441</v>
      </c>
      <c r="C559">
        <v>50</v>
      </c>
      <c r="K559" s="2">
        <f t="shared" si="20"/>
        <v>31</v>
      </c>
      <c r="L559" s="2">
        <f>K559/P$1*Brasil!P$1</f>
        <v>345.28792820997234</v>
      </c>
      <c r="M559" s="30">
        <f t="shared" si="21"/>
        <v>1.6135444460186625</v>
      </c>
    </row>
    <row r="560" spans="1:13">
      <c r="A560" s="1">
        <v>44442</v>
      </c>
      <c r="C560">
        <v>46</v>
      </c>
      <c r="K560" s="2">
        <f t="shared" si="20"/>
        <v>33.428571428571431</v>
      </c>
      <c r="L560" s="2">
        <f>K560/P$1*Brasil!P$1</f>
        <v>372.33813456743565</v>
      </c>
      <c r="M560" s="30">
        <f t="shared" si="21"/>
        <v>1.7399511537712766</v>
      </c>
    </row>
    <row r="561" spans="1:13">
      <c r="A561" s="1">
        <v>44443</v>
      </c>
      <c r="C561">
        <v>26</v>
      </c>
      <c r="K561" s="2">
        <f t="shared" si="20"/>
        <v>32.285714285714285</v>
      </c>
      <c r="L561" s="2">
        <f>K561/P$1*Brasil!P$1</f>
        <v>359.60862569333523</v>
      </c>
      <c r="M561" s="30">
        <f t="shared" si="21"/>
        <v>1.6804656442406345</v>
      </c>
    </row>
    <row r="562" spans="1:13">
      <c r="A562" s="1">
        <v>44444</v>
      </c>
      <c r="C562">
        <v>23</v>
      </c>
      <c r="K562" s="2">
        <f t="shared" si="20"/>
        <v>29.285714285714285</v>
      </c>
      <c r="L562" s="2">
        <f>K562/P$1*Brasil!P$1</f>
        <v>326.19366489882174</v>
      </c>
      <c r="M562" s="30">
        <f t="shared" si="21"/>
        <v>1.5243161817226993</v>
      </c>
    </row>
    <row r="563" spans="1:13">
      <c r="A563" s="1">
        <v>44445</v>
      </c>
      <c r="C563">
        <v>18</v>
      </c>
      <c r="K563" s="2">
        <f t="shared" si="20"/>
        <v>26.428571428571427</v>
      </c>
      <c r="L563" s="2">
        <f>K563/P$1*Brasil!P$1</f>
        <v>294.36989271357083</v>
      </c>
      <c r="M563" s="30">
        <f t="shared" si="21"/>
        <v>1.3756024078960944</v>
      </c>
    </row>
    <row r="564" spans="1:13">
      <c r="A564" s="1">
        <v>44446</v>
      </c>
      <c r="C564">
        <v>7</v>
      </c>
      <c r="K564" s="2">
        <f t="shared" si="20"/>
        <v>25.428571428571427</v>
      </c>
      <c r="L564" s="2">
        <f>K564/P$1*Brasil!P$1</f>
        <v>283.23157244873306</v>
      </c>
      <c r="M564" s="30">
        <f t="shared" si="21"/>
        <v>1.323552587056783</v>
      </c>
    </row>
    <row r="565" spans="1:13">
      <c r="A565" s="1">
        <v>44447</v>
      </c>
      <c r="C565">
        <v>7</v>
      </c>
      <c r="K565" s="2">
        <f t="shared" si="20"/>
        <v>25.285714285714285</v>
      </c>
      <c r="L565" s="2">
        <f>K565/P$1*Brasil!P$1</f>
        <v>281.64038383947047</v>
      </c>
      <c r="M565" s="30">
        <f t="shared" si="21"/>
        <v>1.3161168983654528</v>
      </c>
    </row>
    <row r="566" spans="1:13">
      <c r="A566" s="1">
        <v>44448</v>
      </c>
      <c r="C566">
        <v>37</v>
      </c>
      <c r="K566" s="2">
        <f t="shared" si="20"/>
        <v>23.428571428571427</v>
      </c>
      <c r="L566" s="2">
        <f>K566/P$1*Brasil!P$1</f>
        <v>260.9549319190574</v>
      </c>
      <c r="M566" s="30">
        <f t="shared" si="21"/>
        <v>1.2194529453781595</v>
      </c>
    </row>
    <row r="567" spans="1:13">
      <c r="A567" s="1">
        <v>44449</v>
      </c>
      <c r="C567">
        <v>19</v>
      </c>
      <c r="K567" s="2">
        <f t="shared" si="20"/>
        <v>19.571428571428573</v>
      </c>
      <c r="L567" s="2">
        <f>K567/P$1*Brasil!P$1</f>
        <v>217.9928394689687</v>
      </c>
      <c r="M567" s="30">
        <f t="shared" si="21"/>
        <v>1.0186893507122432</v>
      </c>
    </row>
    <row r="568" spans="1:13">
      <c r="A568" s="1">
        <v>44450</v>
      </c>
      <c r="C568">
        <v>23</v>
      </c>
      <c r="K568" s="2">
        <f t="shared" ref="K568:K590" si="22">AVERAGE(C562:C568)</f>
        <v>19.142857142857142</v>
      </c>
      <c r="L568" s="2">
        <f>K568/P$1*Brasil!P$1</f>
        <v>213.21927364118105</v>
      </c>
      <c r="M568" s="30">
        <f t="shared" ref="M568:M590" si="23">K568/P$1*1000000</f>
        <v>0.99638228463825229</v>
      </c>
    </row>
    <row r="569" spans="1:13">
      <c r="A569" s="1">
        <v>44451</v>
      </c>
      <c r="C569">
        <v>31</v>
      </c>
      <c r="K569" s="2">
        <f t="shared" si="22"/>
        <v>20.285714285714285</v>
      </c>
      <c r="L569" s="2">
        <f>K569/P$1*Brasil!P$1</f>
        <v>225.94878251528138</v>
      </c>
      <c r="M569" s="30">
        <f t="shared" si="23"/>
        <v>1.0558677941688941</v>
      </c>
    </row>
    <row r="570" spans="1:13">
      <c r="A570" s="1">
        <v>44452</v>
      </c>
      <c r="C570">
        <v>21</v>
      </c>
      <c r="K570" s="2">
        <f t="shared" si="22"/>
        <v>20.714285714285715</v>
      </c>
      <c r="L570" s="2">
        <f>K570/P$1*Brasil!P$1</f>
        <v>230.72234834306906</v>
      </c>
      <c r="M570" s="30">
        <f t="shared" si="23"/>
        <v>1.0781748602428849</v>
      </c>
    </row>
    <row r="571" spans="1:13">
      <c r="A571" s="1">
        <v>44453</v>
      </c>
      <c r="C571">
        <v>0</v>
      </c>
      <c r="K571" s="2">
        <f t="shared" si="22"/>
        <v>19.714285714285715</v>
      </c>
      <c r="L571" s="2">
        <f>K571/P$1*Brasil!P$1</f>
        <v>219.58402807823126</v>
      </c>
      <c r="M571" s="30">
        <f t="shared" si="23"/>
        <v>1.0261250394035735</v>
      </c>
    </row>
    <row r="572" spans="1:13">
      <c r="A572" s="1">
        <v>44454</v>
      </c>
      <c r="C572">
        <v>8</v>
      </c>
      <c r="K572" s="2">
        <f t="shared" si="22"/>
        <v>19.857142857142858</v>
      </c>
      <c r="L572" s="2">
        <f>K572/P$1*Brasil!P$1</f>
        <v>221.17521668749376</v>
      </c>
      <c r="M572" s="30">
        <f t="shared" si="23"/>
        <v>1.0335607280949035</v>
      </c>
    </row>
    <row r="573" spans="1:13">
      <c r="A573" s="1">
        <v>44455</v>
      </c>
      <c r="C573">
        <v>32</v>
      </c>
      <c r="K573" s="2">
        <f t="shared" si="22"/>
        <v>19.142857142857142</v>
      </c>
      <c r="L573" s="2">
        <f>K573/P$1*Brasil!P$1</f>
        <v>213.21927364118105</v>
      </c>
      <c r="M573" s="30">
        <f t="shared" si="23"/>
        <v>0.99638228463825229</v>
      </c>
    </row>
    <row r="574" spans="1:13">
      <c r="A574" s="1">
        <v>44456</v>
      </c>
      <c r="C574">
        <v>25</v>
      </c>
      <c r="K574" s="2">
        <f t="shared" si="22"/>
        <v>20</v>
      </c>
      <c r="L574" s="2">
        <f>K574/P$1*Brasil!P$1</f>
        <v>222.76640529675632</v>
      </c>
      <c r="M574" s="30">
        <f t="shared" si="23"/>
        <v>1.0409964167862338</v>
      </c>
    </row>
    <row r="575" spans="1:13">
      <c r="A575" s="1">
        <v>44457</v>
      </c>
      <c r="C575">
        <v>21</v>
      </c>
      <c r="K575" s="2">
        <f t="shared" si="22"/>
        <v>19.714285714285715</v>
      </c>
      <c r="L575" s="2">
        <f>K575/P$1*Brasil!P$1</f>
        <v>219.58402807823126</v>
      </c>
      <c r="M575" s="30">
        <f t="shared" si="23"/>
        <v>1.0261250394035735</v>
      </c>
    </row>
    <row r="576" spans="1:13">
      <c r="A576" s="1">
        <v>44458</v>
      </c>
      <c r="C576">
        <v>20</v>
      </c>
      <c r="K576" s="2">
        <f t="shared" si="22"/>
        <v>18.142857142857142</v>
      </c>
      <c r="L576" s="2">
        <f>K576/P$1*Brasil!P$1</f>
        <v>202.08095337634325</v>
      </c>
      <c r="M576" s="30">
        <f t="shared" si="23"/>
        <v>0.94433246379894065</v>
      </c>
    </row>
    <row r="577" spans="1:13">
      <c r="A577" s="1">
        <v>44459</v>
      </c>
      <c r="C577">
        <v>8</v>
      </c>
      <c r="K577" s="2">
        <f t="shared" si="22"/>
        <v>16.285714285714285</v>
      </c>
      <c r="L577" s="2">
        <f>K577/P$1*Brasil!P$1</f>
        <v>181.39550145593014</v>
      </c>
      <c r="M577" s="30">
        <f t="shared" si="23"/>
        <v>0.84766851081164751</v>
      </c>
    </row>
    <row r="578" spans="1:13">
      <c r="A578" s="1">
        <v>44460</v>
      </c>
      <c r="C578">
        <v>7</v>
      </c>
      <c r="K578" s="2">
        <f t="shared" si="22"/>
        <v>17.285714285714285</v>
      </c>
      <c r="L578" s="2">
        <f>K578/P$1*Brasil!P$1</f>
        <v>192.53382172076797</v>
      </c>
      <c r="M578" s="30">
        <f t="shared" si="23"/>
        <v>0.89971833165095916</v>
      </c>
    </row>
    <row r="579" spans="1:13">
      <c r="A579" s="1">
        <v>44461</v>
      </c>
      <c r="C579">
        <v>5</v>
      </c>
      <c r="K579" s="2">
        <f t="shared" si="22"/>
        <v>16.857142857142858</v>
      </c>
      <c r="L579" s="2">
        <f>K579/P$1*Brasil!P$1</f>
        <v>187.76025589298035</v>
      </c>
      <c r="M579" s="30">
        <f t="shared" si="23"/>
        <v>0.87741126557696847</v>
      </c>
    </row>
    <row r="580" spans="1:13">
      <c r="A580" s="1">
        <v>44462</v>
      </c>
      <c r="C580">
        <v>31</v>
      </c>
      <c r="K580" s="2">
        <f t="shared" si="22"/>
        <v>16.714285714285715</v>
      </c>
      <c r="L580" s="2">
        <f>K580/P$1*Brasil!P$1</f>
        <v>186.16906728371782</v>
      </c>
      <c r="M580" s="30">
        <f t="shared" si="23"/>
        <v>0.86997557688563831</v>
      </c>
    </row>
    <row r="581" spans="1:13">
      <c r="A581" s="1">
        <v>44463</v>
      </c>
      <c r="C581">
        <v>13</v>
      </c>
      <c r="K581" s="2">
        <f t="shared" si="22"/>
        <v>15</v>
      </c>
      <c r="L581" s="2">
        <f>K581/P$1*Brasil!P$1</f>
        <v>167.07480397256725</v>
      </c>
      <c r="M581" s="30">
        <f t="shared" si="23"/>
        <v>0.78074731258967534</v>
      </c>
    </row>
    <row r="582" spans="1:13">
      <c r="A582" s="1">
        <v>44464</v>
      </c>
      <c r="C582">
        <v>9</v>
      </c>
      <c r="K582" s="2">
        <f t="shared" si="22"/>
        <v>13.285714285714286</v>
      </c>
      <c r="L582" s="2">
        <f>K582/P$1*Brasil!P$1</f>
        <v>147.98054066141671</v>
      </c>
      <c r="M582" s="30">
        <f t="shared" si="23"/>
        <v>0.69151904829371247</v>
      </c>
    </row>
    <row r="583" spans="1:13">
      <c r="A583" s="1">
        <v>44465</v>
      </c>
      <c r="C583">
        <v>8</v>
      </c>
      <c r="K583" s="2">
        <f t="shared" si="22"/>
        <v>11.571428571428571</v>
      </c>
      <c r="L583" s="2">
        <f>K583/P$1*Brasil!P$1</f>
        <v>128.88627735026614</v>
      </c>
      <c r="M583" s="30">
        <f t="shared" si="23"/>
        <v>0.60229078399774949</v>
      </c>
    </row>
    <row r="584" spans="1:13">
      <c r="A584" s="1">
        <v>44466</v>
      </c>
      <c r="C584">
        <v>5</v>
      </c>
      <c r="K584" s="2">
        <f t="shared" si="22"/>
        <v>11.142857142857142</v>
      </c>
      <c r="L584" s="2">
        <f>K584/P$1*Brasil!P$1</f>
        <v>124.11271152247851</v>
      </c>
      <c r="M584" s="30">
        <f t="shared" si="23"/>
        <v>0.5799837179237588</v>
      </c>
    </row>
    <row r="585" spans="1:13">
      <c r="A585" s="1">
        <v>44467</v>
      </c>
      <c r="C585">
        <v>4</v>
      </c>
      <c r="K585" s="2">
        <f t="shared" si="22"/>
        <v>10.714285714285714</v>
      </c>
      <c r="L585" s="2">
        <f>K585/P$1*Brasil!P$1</f>
        <v>119.33914569469088</v>
      </c>
      <c r="M585" s="30">
        <f t="shared" si="23"/>
        <v>0.55767665184976811</v>
      </c>
    </row>
    <row r="586" spans="1:13">
      <c r="A586" s="1">
        <v>44468</v>
      </c>
      <c r="C586">
        <v>6</v>
      </c>
      <c r="K586" s="2">
        <f t="shared" si="22"/>
        <v>10.857142857142858</v>
      </c>
      <c r="L586" s="2">
        <f>K586/P$1*Brasil!P$1</f>
        <v>120.93033430395344</v>
      </c>
      <c r="M586" s="30">
        <f t="shared" si="23"/>
        <v>0.56511234054109838</v>
      </c>
    </row>
    <row r="587" spans="1:13">
      <c r="A587" s="1">
        <v>44469</v>
      </c>
      <c r="C587">
        <v>13</v>
      </c>
      <c r="K587" s="2">
        <f t="shared" si="22"/>
        <v>8.2857142857142865</v>
      </c>
      <c r="L587" s="2">
        <f>K587/P$1*Brasil!P$1</f>
        <v>92.288939337227632</v>
      </c>
      <c r="M587" s="30">
        <f t="shared" si="23"/>
        <v>0.43126994409715402</v>
      </c>
    </row>
    <row r="588" spans="1:13">
      <c r="A588" s="1">
        <v>44470</v>
      </c>
      <c r="K588" s="2">
        <f t="shared" si="22"/>
        <v>7.5</v>
      </c>
      <c r="L588" s="2">
        <f>K588/P$1*Brasil!P$1</f>
        <v>83.537401986283626</v>
      </c>
      <c r="M588" s="30">
        <f t="shared" si="23"/>
        <v>0.39037365629483767</v>
      </c>
    </row>
    <row r="589" spans="1:13">
      <c r="A589" s="1">
        <v>44471</v>
      </c>
      <c r="K589" s="2">
        <f t="shared" si="22"/>
        <v>7.2</v>
      </c>
      <c r="L589" s="2">
        <f>K589/P$1*Brasil!P$1</f>
        <v>80.19590590683228</v>
      </c>
      <c r="M589" s="30">
        <f t="shared" si="23"/>
        <v>0.37475871004304417</v>
      </c>
    </row>
    <row r="590" spans="1:13">
      <c r="A590" s="1">
        <v>44472</v>
      </c>
      <c r="K590" s="2">
        <f t="shared" si="22"/>
        <v>7</v>
      </c>
      <c r="L590" s="2">
        <f>K590/P$1*Brasil!P$1</f>
        <v>77.968241853864711</v>
      </c>
      <c r="M590" s="30">
        <f t="shared" si="23"/>
        <v>0.36434874587518179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93"/>
  <sheetViews>
    <sheetView zoomScale="90" zoomScaleNormal="90" workbookViewId="0">
      <pane ySplit="1" topLeftCell="A18" activePane="bottomLeft" state="frozen"/>
      <selection pane="bottomLeft" activeCell="P2" sqref="P2"/>
    </sheetView>
  </sheetViews>
  <sheetFormatPr defaultColWidth="8.85546875" defaultRowHeight="15"/>
  <cols>
    <col min="1" max="1" width="11.85546875" customWidth="1"/>
    <col min="2" max="2" width="0" hidden="1" customWidth="1"/>
    <col min="4" max="10" width="0" hidden="1" customWidth="1"/>
    <col min="11" max="11" width="9.42578125" style="9" bestFit="1" customWidth="1"/>
    <col min="12" max="12" width="10.42578125" bestFit="1" customWidth="1"/>
    <col min="16" max="16" width="9.1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9" t="s">
        <v>9</v>
      </c>
      <c r="L1" t="s">
        <v>10</v>
      </c>
      <c r="M1" t="s">
        <v>15</v>
      </c>
      <c r="O1" t="s">
        <v>14</v>
      </c>
      <c r="P1">
        <v>17888474</v>
      </c>
    </row>
    <row r="2" spans="1:16">
      <c r="A2" s="1">
        <v>43892</v>
      </c>
      <c r="B2">
        <v>0</v>
      </c>
      <c r="D2">
        <v>6</v>
      </c>
    </row>
    <row r="3" spans="1:16">
      <c r="A3" s="1">
        <v>43893</v>
      </c>
      <c r="B3">
        <v>1</v>
      </c>
      <c r="D3">
        <v>7</v>
      </c>
    </row>
    <row r="4" spans="1:16">
      <c r="A4" s="1">
        <v>43894</v>
      </c>
      <c r="B4">
        <v>3</v>
      </c>
      <c r="D4">
        <v>10</v>
      </c>
    </row>
    <row r="5" spans="1:16">
      <c r="A5" s="1">
        <v>43895</v>
      </c>
      <c r="B5">
        <v>3</v>
      </c>
      <c r="D5">
        <v>13</v>
      </c>
    </row>
    <row r="6" spans="1:16">
      <c r="A6" s="1">
        <v>43896</v>
      </c>
      <c r="B6">
        <v>0</v>
      </c>
      <c r="D6">
        <v>13</v>
      </c>
      <c r="F6">
        <v>13</v>
      </c>
      <c r="G6">
        <v>0</v>
      </c>
    </row>
    <row r="7" spans="1:16">
      <c r="A7" s="1">
        <v>43897</v>
      </c>
      <c r="B7">
        <v>0</v>
      </c>
      <c r="D7">
        <v>13</v>
      </c>
      <c r="F7">
        <v>13</v>
      </c>
      <c r="G7">
        <v>0</v>
      </c>
    </row>
    <row r="8" spans="1:16">
      <c r="A8" s="1">
        <v>43898</v>
      </c>
      <c r="B8">
        <v>1</v>
      </c>
      <c r="C8">
        <v>0</v>
      </c>
      <c r="D8">
        <v>14</v>
      </c>
      <c r="F8">
        <v>8</v>
      </c>
      <c r="G8">
        <v>0</v>
      </c>
    </row>
    <row r="9" spans="1:16">
      <c r="A9" s="1">
        <v>43899</v>
      </c>
      <c r="B9">
        <v>1</v>
      </c>
      <c r="C9">
        <v>0</v>
      </c>
      <c r="D9">
        <v>15</v>
      </c>
      <c r="F9">
        <v>9</v>
      </c>
      <c r="G9">
        <v>0</v>
      </c>
    </row>
    <row r="10" spans="1:16">
      <c r="A10" s="1">
        <v>43900</v>
      </c>
      <c r="B10">
        <v>0</v>
      </c>
      <c r="C10">
        <v>0</v>
      </c>
      <c r="D10">
        <v>15</v>
      </c>
      <c r="F10">
        <v>8</v>
      </c>
      <c r="G10">
        <v>0</v>
      </c>
    </row>
    <row r="11" spans="1:16">
      <c r="A11" s="1">
        <v>43901</v>
      </c>
      <c r="B11">
        <v>2</v>
      </c>
      <c r="C11">
        <v>0</v>
      </c>
      <c r="D11">
        <v>17</v>
      </c>
      <c r="F11">
        <v>7</v>
      </c>
      <c r="G11">
        <v>0</v>
      </c>
    </row>
    <row r="12" spans="1:16">
      <c r="A12" s="1">
        <v>43902</v>
      </c>
      <c r="B12">
        <v>0</v>
      </c>
      <c r="C12">
        <v>0</v>
      </c>
      <c r="D12">
        <v>17</v>
      </c>
      <c r="F12">
        <v>4</v>
      </c>
      <c r="G12">
        <v>0</v>
      </c>
    </row>
    <row r="13" spans="1:16">
      <c r="A13" s="1">
        <v>43903</v>
      </c>
      <c r="B13">
        <v>0</v>
      </c>
      <c r="C13">
        <v>0</v>
      </c>
      <c r="D13">
        <v>17</v>
      </c>
      <c r="F13">
        <v>4</v>
      </c>
      <c r="G13">
        <v>0</v>
      </c>
      <c r="H13">
        <v>17</v>
      </c>
      <c r="I13">
        <v>0</v>
      </c>
      <c r="K13" s="9">
        <v>0</v>
      </c>
      <c r="L13" s="2">
        <f>K13/P$1*Brasil!P$1</f>
        <v>0</v>
      </c>
      <c r="M13" s="29">
        <f>K13/P$1*1000000</f>
        <v>0</v>
      </c>
    </row>
    <row r="14" spans="1:16">
      <c r="A14" s="1">
        <v>43904</v>
      </c>
      <c r="B14">
        <v>11</v>
      </c>
      <c r="C14">
        <v>2</v>
      </c>
      <c r="D14">
        <v>28</v>
      </c>
      <c r="E14">
        <v>2</v>
      </c>
      <c r="F14">
        <v>15</v>
      </c>
      <c r="G14">
        <v>2</v>
      </c>
      <c r="H14">
        <v>28</v>
      </c>
      <c r="I14">
        <v>2</v>
      </c>
      <c r="K14" s="9">
        <f>AVERAGE(C8:C14)</f>
        <v>0.2857142857142857</v>
      </c>
      <c r="L14" s="2">
        <f>K14/P$1*Brasil!P$1</f>
        <v>3.4178982032149388</v>
      </c>
      <c r="M14" s="29">
        <f t="shared" ref="M14:M77" si="0">K14/P$1*1000000</f>
        <v>1.5971976464526024E-2</v>
      </c>
    </row>
    <row r="15" spans="1:16">
      <c r="A15" s="1">
        <v>43905</v>
      </c>
      <c r="B15">
        <v>0</v>
      </c>
      <c r="C15">
        <v>0</v>
      </c>
      <c r="D15">
        <v>28</v>
      </c>
      <c r="E15">
        <v>2</v>
      </c>
      <c r="F15">
        <v>14</v>
      </c>
      <c r="G15">
        <v>2</v>
      </c>
      <c r="H15">
        <v>22</v>
      </c>
      <c r="I15">
        <v>2</v>
      </c>
      <c r="K15" s="9">
        <f>AVERAGE(C9:C15)</f>
        <v>0.2857142857142857</v>
      </c>
      <c r="L15" s="2">
        <f>K15/P$1*Brasil!P$1</f>
        <v>3.4178982032149388</v>
      </c>
      <c r="M15" s="29">
        <f t="shared" si="0"/>
        <v>1.5971976464526024E-2</v>
      </c>
    </row>
    <row r="16" spans="1:16">
      <c r="A16" s="1">
        <v>43906</v>
      </c>
      <c r="B16">
        <v>9</v>
      </c>
      <c r="C16">
        <v>0</v>
      </c>
      <c r="D16">
        <v>37</v>
      </c>
      <c r="E16">
        <v>2</v>
      </c>
      <c r="F16">
        <v>22</v>
      </c>
      <c r="G16">
        <v>2</v>
      </c>
      <c r="H16">
        <v>31</v>
      </c>
      <c r="I16">
        <v>2</v>
      </c>
      <c r="K16" s="9">
        <f t="shared" ref="K16:K79" si="1">AVERAGE(C10:C16)</f>
        <v>0.2857142857142857</v>
      </c>
      <c r="L16" s="2">
        <f>K16/P$1*Brasil!P$1</f>
        <v>3.4178982032149388</v>
      </c>
      <c r="M16" s="29">
        <f t="shared" si="0"/>
        <v>1.5971976464526024E-2</v>
      </c>
    </row>
    <row r="17" spans="1:13">
      <c r="A17" s="1">
        <v>43907</v>
      </c>
      <c r="B17">
        <v>21</v>
      </c>
      <c r="C17">
        <v>0</v>
      </c>
      <c r="D17">
        <v>58</v>
      </c>
      <c r="E17">
        <v>2</v>
      </c>
      <c r="F17">
        <v>43</v>
      </c>
      <c r="G17">
        <v>2</v>
      </c>
      <c r="H17">
        <v>51</v>
      </c>
      <c r="I17">
        <v>2</v>
      </c>
      <c r="K17" s="9">
        <f t="shared" si="1"/>
        <v>0.2857142857142857</v>
      </c>
      <c r="L17" s="2">
        <f>K17/P$1*Brasil!P$1</f>
        <v>3.4178982032149388</v>
      </c>
      <c r="M17" s="29">
        <f t="shared" si="0"/>
        <v>1.5971976464526024E-2</v>
      </c>
    </row>
    <row r="18" spans="1:13">
      <c r="A18" s="1">
        <v>43908</v>
      </c>
      <c r="B18">
        <v>53</v>
      </c>
      <c r="C18">
        <v>0</v>
      </c>
      <c r="D18">
        <v>111</v>
      </c>
      <c r="E18">
        <v>2</v>
      </c>
      <c r="F18">
        <v>94</v>
      </c>
      <c r="G18">
        <v>2</v>
      </c>
      <c r="H18">
        <v>101</v>
      </c>
      <c r="I18">
        <v>2</v>
      </c>
      <c r="K18" s="9">
        <f t="shared" si="1"/>
        <v>0.2857142857142857</v>
      </c>
      <c r="L18" s="2">
        <f>K18/P$1*Brasil!P$1</f>
        <v>3.4178982032149388</v>
      </c>
      <c r="M18" s="29">
        <f t="shared" si="0"/>
        <v>1.5971976464526024E-2</v>
      </c>
    </row>
    <row r="19" spans="1:13">
      <c r="A19" s="1">
        <v>43909</v>
      </c>
      <c r="B19">
        <v>88</v>
      </c>
      <c r="C19">
        <v>1</v>
      </c>
      <c r="D19">
        <v>199</v>
      </c>
      <c r="E19">
        <v>3</v>
      </c>
      <c r="F19">
        <v>182</v>
      </c>
      <c r="G19">
        <v>3</v>
      </c>
      <c r="H19">
        <v>186</v>
      </c>
      <c r="I19">
        <v>3</v>
      </c>
      <c r="K19" s="9">
        <f t="shared" si="1"/>
        <v>0.42857142857142855</v>
      </c>
      <c r="L19" s="2">
        <f>K19/P$1*Brasil!P$1</f>
        <v>5.126847304822407</v>
      </c>
      <c r="M19" s="29">
        <f t="shared" si="0"/>
        <v>2.3957964696789034E-2</v>
      </c>
    </row>
    <row r="20" spans="1:13">
      <c r="A20" s="1">
        <v>43910</v>
      </c>
      <c r="B20">
        <v>168</v>
      </c>
      <c r="C20">
        <v>2</v>
      </c>
      <c r="D20">
        <v>367</v>
      </c>
      <c r="E20">
        <v>5</v>
      </c>
      <c r="F20">
        <v>350</v>
      </c>
      <c r="G20">
        <v>5</v>
      </c>
      <c r="H20">
        <v>354</v>
      </c>
      <c r="I20">
        <v>5</v>
      </c>
      <c r="K20" s="9">
        <f t="shared" si="1"/>
        <v>0.7142857142857143</v>
      </c>
      <c r="L20" s="2">
        <f>K20/P$1*Brasil!P$1</f>
        <v>8.5447455080373462</v>
      </c>
      <c r="M20" s="29">
        <f t="shared" si="0"/>
        <v>3.9929941161315062E-2</v>
      </c>
    </row>
    <row r="21" spans="1:13">
      <c r="A21" s="1">
        <v>43911</v>
      </c>
      <c r="B21">
        <v>139</v>
      </c>
      <c r="C21">
        <v>2</v>
      </c>
      <c r="D21">
        <v>506</v>
      </c>
      <c r="E21">
        <v>7</v>
      </c>
      <c r="F21">
        <v>478</v>
      </c>
      <c r="G21">
        <v>5</v>
      </c>
      <c r="H21">
        <v>493</v>
      </c>
      <c r="I21">
        <v>7</v>
      </c>
      <c r="K21" s="9">
        <f t="shared" si="1"/>
        <v>0.7142857142857143</v>
      </c>
      <c r="L21" s="2">
        <f>K21/P$1*Brasil!P$1</f>
        <v>8.5447455080373462</v>
      </c>
      <c r="M21" s="29">
        <f t="shared" si="0"/>
        <v>3.9929941161315062E-2</v>
      </c>
    </row>
    <row r="22" spans="1:13">
      <c r="A22" s="1">
        <v>43912</v>
      </c>
      <c r="B22">
        <v>283</v>
      </c>
      <c r="C22">
        <v>7</v>
      </c>
      <c r="D22">
        <v>789</v>
      </c>
      <c r="E22">
        <v>14</v>
      </c>
      <c r="F22">
        <v>761</v>
      </c>
      <c r="G22">
        <v>12</v>
      </c>
      <c r="H22">
        <v>775</v>
      </c>
      <c r="I22">
        <v>14</v>
      </c>
      <c r="K22" s="9">
        <f t="shared" si="1"/>
        <v>1.7142857142857142</v>
      </c>
      <c r="L22" s="2">
        <f>K22/P$1*Brasil!P$1</f>
        <v>20.507389219289628</v>
      </c>
      <c r="M22" s="29">
        <f t="shared" si="0"/>
        <v>9.5831858787156138E-2</v>
      </c>
    </row>
    <row r="23" spans="1:13">
      <c r="A23" s="1">
        <v>43913</v>
      </c>
      <c r="B23">
        <v>192</v>
      </c>
      <c r="C23">
        <v>4</v>
      </c>
      <c r="D23">
        <v>981</v>
      </c>
      <c r="E23">
        <v>18</v>
      </c>
      <c r="F23">
        <v>944</v>
      </c>
      <c r="G23">
        <v>16</v>
      </c>
      <c r="H23">
        <v>966</v>
      </c>
      <c r="I23">
        <v>18</v>
      </c>
      <c r="K23" s="9">
        <f t="shared" si="1"/>
        <v>2.2857142857142856</v>
      </c>
      <c r="L23" s="2">
        <f>K23/P$1*Brasil!P$1</f>
        <v>27.34318562571951</v>
      </c>
      <c r="M23" s="29">
        <f t="shared" si="0"/>
        <v>0.12777581171620819</v>
      </c>
    </row>
    <row r="24" spans="1:13">
      <c r="A24" s="1">
        <v>43914</v>
      </c>
      <c r="B24">
        <v>101</v>
      </c>
      <c r="C24">
        <v>9</v>
      </c>
      <c r="D24">
        <v>1082</v>
      </c>
      <c r="E24">
        <v>27</v>
      </c>
      <c r="F24">
        <v>1024</v>
      </c>
      <c r="G24">
        <v>25</v>
      </c>
      <c r="H24">
        <v>1067</v>
      </c>
      <c r="I24">
        <v>27</v>
      </c>
      <c r="K24" s="9">
        <f t="shared" si="1"/>
        <v>3.5714285714285716</v>
      </c>
      <c r="L24" s="2">
        <f>K24/P$1*Brasil!P$1</f>
        <v>42.723727540186736</v>
      </c>
      <c r="M24" s="29">
        <f t="shared" si="0"/>
        <v>0.19964970580657532</v>
      </c>
    </row>
    <row r="25" spans="1:13">
      <c r="A25" s="1">
        <v>43915</v>
      </c>
      <c r="B25">
        <v>91</v>
      </c>
      <c r="C25">
        <v>1</v>
      </c>
      <c r="D25">
        <v>1173</v>
      </c>
      <c r="E25">
        <v>28</v>
      </c>
      <c r="F25">
        <v>1062</v>
      </c>
      <c r="G25">
        <v>26</v>
      </c>
      <c r="H25">
        <v>1156</v>
      </c>
      <c r="I25">
        <v>28</v>
      </c>
      <c r="K25" s="9">
        <f t="shared" si="1"/>
        <v>3.7142857142857144</v>
      </c>
      <c r="L25" s="2">
        <f>K25/P$1*Brasil!P$1</f>
        <v>44.432676641794203</v>
      </c>
      <c r="M25" s="29">
        <f t="shared" si="0"/>
        <v>0.20763569403883833</v>
      </c>
    </row>
    <row r="26" spans="1:13">
      <c r="A26" s="1">
        <v>43916</v>
      </c>
      <c r="B26">
        <v>230</v>
      </c>
      <c r="C26">
        <v>6</v>
      </c>
      <c r="D26">
        <v>1403</v>
      </c>
      <c r="E26">
        <v>34</v>
      </c>
      <c r="F26">
        <v>1204</v>
      </c>
      <c r="G26">
        <v>31</v>
      </c>
      <c r="H26">
        <v>1386</v>
      </c>
      <c r="I26">
        <v>34</v>
      </c>
      <c r="K26" s="9">
        <f t="shared" si="1"/>
        <v>4.4285714285714288</v>
      </c>
      <c r="L26" s="2">
        <f>K26/P$1*Brasil!P$1</f>
        <v>52.977422149831547</v>
      </c>
      <c r="M26" s="29">
        <f t="shared" si="0"/>
        <v>0.2475656352001534</v>
      </c>
    </row>
    <row r="27" spans="1:13">
      <c r="A27" s="1">
        <v>43917</v>
      </c>
      <c r="B27">
        <v>192</v>
      </c>
      <c r="C27">
        <v>2</v>
      </c>
      <c r="D27">
        <v>1595</v>
      </c>
      <c r="E27">
        <v>36</v>
      </c>
      <c r="F27">
        <v>1228</v>
      </c>
      <c r="G27">
        <v>31</v>
      </c>
      <c r="H27">
        <v>1578</v>
      </c>
      <c r="I27">
        <v>36</v>
      </c>
      <c r="K27" s="9">
        <f t="shared" si="1"/>
        <v>4.4285714285714288</v>
      </c>
      <c r="L27" s="2">
        <f>K27/P$1*Brasil!P$1</f>
        <v>52.977422149831547</v>
      </c>
      <c r="M27" s="29">
        <f t="shared" si="0"/>
        <v>0.2475656352001534</v>
      </c>
    </row>
    <row r="28" spans="1:13">
      <c r="A28" s="1">
        <v>43918</v>
      </c>
      <c r="B28">
        <v>228</v>
      </c>
      <c r="C28">
        <v>12</v>
      </c>
      <c r="D28">
        <v>1823</v>
      </c>
      <c r="E28">
        <v>48</v>
      </c>
      <c r="F28">
        <v>1317</v>
      </c>
      <c r="G28">
        <v>41</v>
      </c>
      <c r="H28">
        <v>1795</v>
      </c>
      <c r="I28">
        <v>46</v>
      </c>
      <c r="K28" s="9">
        <f t="shared" si="1"/>
        <v>5.8571428571428568</v>
      </c>
      <c r="L28" s="2">
        <f>K28/P$1*Brasil!P$1</f>
        <v>70.066913165906243</v>
      </c>
      <c r="M28" s="29">
        <f t="shared" si="0"/>
        <v>0.32742551752278348</v>
      </c>
    </row>
    <row r="29" spans="1:13">
      <c r="A29" s="1">
        <v>43919</v>
      </c>
      <c r="B29">
        <v>101</v>
      </c>
      <c r="C29">
        <v>10</v>
      </c>
      <c r="D29">
        <v>1924</v>
      </c>
      <c r="E29">
        <v>58</v>
      </c>
      <c r="F29">
        <v>1135</v>
      </c>
      <c r="G29">
        <v>44</v>
      </c>
      <c r="H29">
        <v>1896</v>
      </c>
      <c r="I29">
        <v>56</v>
      </c>
      <c r="K29" s="9">
        <f t="shared" si="1"/>
        <v>6.2857142857142856</v>
      </c>
      <c r="L29" s="2">
        <f>K29/P$1*Brasil!P$1</f>
        <v>75.193760470728648</v>
      </c>
      <c r="M29" s="29">
        <f t="shared" si="0"/>
        <v>0.35138348221957255</v>
      </c>
    </row>
    <row r="30" spans="1:13">
      <c r="A30" s="1">
        <v>43920</v>
      </c>
      <c r="B30">
        <v>38</v>
      </c>
      <c r="C30">
        <v>2</v>
      </c>
      <c r="D30">
        <v>1962</v>
      </c>
      <c r="E30">
        <v>60</v>
      </c>
      <c r="F30">
        <v>981</v>
      </c>
      <c r="G30">
        <v>42</v>
      </c>
      <c r="H30">
        <v>1925</v>
      </c>
      <c r="I30">
        <v>58</v>
      </c>
      <c r="K30" s="9">
        <f t="shared" si="1"/>
        <v>6</v>
      </c>
      <c r="L30" s="2">
        <f>K30/P$1*Brasil!P$1</f>
        <v>71.775862267513702</v>
      </c>
      <c r="M30" s="29">
        <f t="shared" si="0"/>
        <v>0.33541150575504652</v>
      </c>
    </row>
    <row r="31" spans="1:13">
      <c r="A31" s="1">
        <v>43921</v>
      </c>
      <c r="B31">
        <v>278</v>
      </c>
      <c r="C31">
        <v>15</v>
      </c>
      <c r="D31">
        <v>2240</v>
      </c>
      <c r="E31">
        <v>75</v>
      </c>
      <c r="F31">
        <v>1158</v>
      </c>
      <c r="G31">
        <v>48</v>
      </c>
      <c r="H31">
        <v>2182</v>
      </c>
      <c r="I31">
        <v>73</v>
      </c>
      <c r="K31" s="9">
        <f t="shared" si="1"/>
        <v>6.8571428571428568</v>
      </c>
      <c r="L31" s="2">
        <f>K31/P$1*Brasil!P$1</f>
        <v>82.029556877158512</v>
      </c>
      <c r="M31" s="29">
        <f t="shared" si="0"/>
        <v>0.38332743514862455</v>
      </c>
    </row>
    <row r="32" spans="1:13">
      <c r="A32" s="1">
        <v>43922</v>
      </c>
      <c r="B32">
        <v>508</v>
      </c>
      <c r="C32">
        <v>18</v>
      </c>
      <c r="D32">
        <v>2748</v>
      </c>
      <c r="E32">
        <v>93</v>
      </c>
      <c r="F32">
        <v>1575</v>
      </c>
      <c r="G32">
        <v>65</v>
      </c>
      <c r="H32">
        <v>2637</v>
      </c>
      <c r="I32">
        <v>91</v>
      </c>
      <c r="K32" s="9">
        <f t="shared" si="1"/>
        <v>9.2857142857142865</v>
      </c>
      <c r="L32" s="2">
        <f>K32/P$1*Brasil!P$1</f>
        <v>111.08169160448551</v>
      </c>
      <c r="M32" s="29">
        <f t="shared" si="0"/>
        <v>0.51908923509709581</v>
      </c>
    </row>
    <row r="33" spans="1:13">
      <c r="A33" s="1">
        <v>43923</v>
      </c>
      <c r="B33">
        <v>415</v>
      </c>
      <c r="C33">
        <v>27</v>
      </c>
      <c r="D33">
        <v>3163</v>
      </c>
      <c r="E33">
        <v>120</v>
      </c>
      <c r="F33">
        <v>1760</v>
      </c>
      <c r="G33">
        <v>86</v>
      </c>
      <c r="H33">
        <v>2964</v>
      </c>
      <c r="I33">
        <v>117</v>
      </c>
      <c r="K33" s="9">
        <f t="shared" si="1"/>
        <v>12.285714285714286</v>
      </c>
      <c r="L33" s="2">
        <f>K33/P$1*Brasil!P$1</f>
        <v>146.96962273824238</v>
      </c>
      <c r="M33" s="29">
        <f t="shared" si="0"/>
        <v>0.68679498797461913</v>
      </c>
    </row>
    <row r="34" spans="1:13">
      <c r="A34" s="1">
        <v>43924</v>
      </c>
      <c r="B34">
        <v>205</v>
      </c>
      <c r="C34">
        <v>25</v>
      </c>
      <c r="D34">
        <v>3368</v>
      </c>
      <c r="E34">
        <v>145</v>
      </c>
      <c r="F34">
        <v>1773</v>
      </c>
      <c r="G34">
        <v>109</v>
      </c>
      <c r="H34">
        <v>3001</v>
      </c>
      <c r="I34">
        <v>140</v>
      </c>
      <c r="K34" s="9">
        <f t="shared" si="1"/>
        <v>15.571428571428571</v>
      </c>
      <c r="L34" s="2">
        <f>K34/P$1*Brasil!P$1</f>
        <v>186.27545207521413</v>
      </c>
      <c r="M34" s="29">
        <f t="shared" si="0"/>
        <v>0.87047271731666831</v>
      </c>
    </row>
    <row r="35" spans="1:13">
      <c r="A35" s="1">
        <v>43925</v>
      </c>
      <c r="B35">
        <v>97</v>
      </c>
      <c r="C35">
        <v>27</v>
      </c>
      <c r="D35">
        <v>3465</v>
      </c>
      <c r="E35">
        <v>172</v>
      </c>
      <c r="F35">
        <v>1642</v>
      </c>
      <c r="G35">
        <v>124</v>
      </c>
      <c r="H35">
        <v>2959</v>
      </c>
      <c r="I35">
        <v>165</v>
      </c>
      <c r="K35" s="9">
        <f t="shared" si="1"/>
        <v>17.714285714285715</v>
      </c>
      <c r="L35" s="2">
        <f>K35/P$1*Brasil!P$1</f>
        <v>211.90968859932619</v>
      </c>
      <c r="M35" s="29">
        <f t="shared" si="0"/>
        <v>0.9902625408006136</v>
      </c>
    </row>
    <row r="36" spans="1:13">
      <c r="A36" s="1">
        <v>43926</v>
      </c>
      <c r="B36">
        <v>181</v>
      </c>
      <c r="C36">
        <v>8</v>
      </c>
      <c r="D36">
        <v>3646</v>
      </c>
      <c r="E36">
        <v>180</v>
      </c>
      <c r="F36">
        <v>1722</v>
      </c>
      <c r="G36">
        <v>122</v>
      </c>
      <c r="H36">
        <v>2857</v>
      </c>
      <c r="I36">
        <v>166</v>
      </c>
      <c r="K36" s="9">
        <f t="shared" si="1"/>
        <v>17.428571428571427</v>
      </c>
      <c r="L36" s="2">
        <f>K36/P$1*Brasil!P$1</f>
        <v>208.49179039611124</v>
      </c>
      <c r="M36" s="29">
        <f t="shared" si="0"/>
        <v>0.97429056433608741</v>
      </c>
    </row>
    <row r="37" spans="1:13">
      <c r="A37" s="1">
        <v>43927</v>
      </c>
      <c r="B37">
        <v>101</v>
      </c>
      <c r="C37">
        <v>11</v>
      </c>
      <c r="D37">
        <v>3747</v>
      </c>
      <c r="E37">
        <v>191</v>
      </c>
      <c r="F37">
        <v>1785</v>
      </c>
      <c r="G37">
        <v>131</v>
      </c>
      <c r="H37">
        <v>2766</v>
      </c>
      <c r="I37">
        <v>173</v>
      </c>
      <c r="K37" s="9">
        <f t="shared" si="1"/>
        <v>18.714285714285715</v>
      </c>
      <c r="L37" s="2">
        <f>K37/P$1*Brasil!P$1</f>
        <v>223.87233231057849</v>
      </c>
      <c r="M37" s="29">
        <f t="shared" si="0"/>
        <v>1.0461644584264547</v>
      </c>
    </row>
    <row r="38" spans="1:13">
      <c r="A38" s="1">
        <v>43928</v>
      </c>
      <c r="B38">
        <v>0</v>
      </c>
      <c r="C38">
        <v>0</v>
      </c>
      <c r="D38">
        <v>3747</v>
      </c>
      <c r="E38">
        <v>191</v>
      </c>
      <c r="F38">
        <v>1507</v>
      </c>
      <c r="G38">
        <v>116</v>
      </c>
      <c r="H38">
        <v>2665</v>
      </c>
      <c r="I38">
        <v>164</v>
      </c>
      <c r="K38" s="9">
        <f t="shared" si="1"/>
        <v>16.571428571428573</v>
      </c>
      <c r="L38" s="2">
        <f>K38/P$1*Brasil!P$1</f>
        <v>198.23809578646643</v>
      </c>
      <c r="M38" s="29">
        <f t="shared" si="0"/>
        <v>0.92637463494250949</v>
      </c>
    </row>
    <row r="39" spans="1:13">
      <c r="A39" s="1">
        <v>43929</v>
      </c>
      <c r="B39">
        <v>703</v>
      </c>
      <c r="C39">
        <v>51</v>
      </c>
      <c r="D39">
        <v>4450</v>
      </c>
      <c r="E39">
        <v>242</v>
      </c>
      <c r="F39">
        <v>1702</v>
      </c>
      <c r="G39">
        <v>149</v>
      </c>
      <c r="H39">
        <v>3277</v>
      </c>
      <c r="I39">
        <v>214</v>
      </c>
      <c r="K39" s="9">
        <f t="shared" si="1"/>
        <v>21.285714285714285</v>
      </c>
      <c r="L39" s="2">
        <f>K39/P$1*Brasil!P$1</f>
        <v>254.63341613951289</v>
      </c>
      <c r="M39" s="29">
        <f t="shared" si="0"/>
        <v>1.1899122466071888</v>
      </c>
    </row>
    <row r="40" spans="1:13">
      <c r="A40" s="1">
        <v>43930</v>
      </c>
      <c r="B40">
        <v>515</v>
      </c>
      <c r="C40">
        <v>30</v>
      </c>
      <c r="D40">
        <v>4965</v>
      </c>
      <c r="E40">
        <v>272</v>
      </c>
      <c r="F40">
        <v>1802</v>
      </c>
      <c r="G40">
        <v>152</v>
      </c>
      <c r="H40">
        <v>3562</v>
      </c>
      <c r="I40">
        <v>238</v>
      </c>
      <c r="K40" s="9">
        <f t="shared" si="1"/>
        <v>21.714285714285715</v>
      </c>
      <c r="L40" s="2">
        <f>K40/P$1*Brasil!P$1</f>
        <v>259.76026344433529</v>
      </c>
      <c r="M40" s="29">
        <f t="shared" si="0"/>
        <v>1.2138702113039779</v>
      </c>
    </row>
    <row r="41" spans="1:13">
      <c r="A41" s="1">
        <v>43931</v>
      </c>
      <c r="B41">
        <v>2196</v>
      </c>
      <c r="C41">
        <v>25</v>
      </c>
      <c r="D41">
        <v>7161</v>
      </c>
      <c r="E41">
        <v>297</v>
      </c>
      <c r="F41">
        <v>3793</v>
      </c>
      <c r="G41">
        <v>152</v>
      </c>
      <c r="H41">
        <v>5566</v>
      </c>
      <c r="I41">
        <v>261</v>
      </c>
      <c r="K41" s="9">
        <f t="shared" si="1"/>
        <v>21.714285714285715</v>
      </c>
      <c r="L41" s="2">
        <f>K41/P$1*Brasil!P$1</f>
        <v>259.76026344433529</v>
      </c>
      <c r="M41" s="29">
        <f t="shared" si="0"/>
        <v>1.2138702113039779</v>
      </c>
    </row>
    <row r="42" spans="1:13">
      <c r="A42" s="1">
        <v>43932</v>
      </c>
      <c r="B42">
        <v>96</v>
      </c>
      <c r="C42">
        <v>18</v>
      </c>
      <c r="D42">
        <v>7257</v>
      </c>
      <c r="E42">
        <v>315</v>
      </c>
      <c r="F42">
        <v>3792</v>
      </c>
      <c r="G42">
        <v>143</v>
      </c>
      <c r="H42">
        <v>5434</v>
      </c>
      <c r="I42">
        <v>267</v>
      </c>
      <c r="K42" s="9">
        <f t="shared" si="1"/>
        <v>20.428571428571427</v>
      </c>
      <c r="L42" s="2">
        <f>K42/P$1*Brasil!P$1</f>
        <v>244.37972152986808</v>
      </c>
      <c r="M42" s="29">
        <f t="shared" si="0"/>
        <v>1.1419963172136105</v>
      </c>
    </row>
    <row r="43" spans="1:13">
      <c r="A43" s="1">
        <v>43933</v>
      </c>
      <c r="B43">
        <v>209</v>
      </c>
      <c r="C43">
        <v>18</v>
      </c>
      <c r="D43">
        <v>7466</v>
      </c>
      <c r="E43">
        <v>333</v>
      </c>
      <c r="F43">
        <v>3820</v>
      </c>
      <c r="G43">
        <v>153</v>
      </c>
      <c r="H43">
        <v>5542</v>
      </c>
      <c r="I43">
        <v>275</v>
      </c>
      <c r="K43" s="9">
        <f t="shared" si="1"/>
        <v>21.857142857142858</v>
      </c>
      <c r="L43" s="2">
        <f>K43/P$1*Brasil!P$1</f>
        <v>261.46921254594275</v>
      </c>
      <c r="M43" s="29">
        <f t="shared" si="0"/>
        <v>1.2218561995362409</v>
      </c>
    </row>
    <row r="44" spans="1:13">
      <c r="A44" s="1">
        <v>43934</v>
      </c>
      <c r="B44">
        <v>63</v>
      </c>
      <c r="C44">
        <v>22</v>
      </c>
      <c r="D44">
        <v>7529</v>
      </c>
      <c r="E44">
        <v>355</v>
      </c>
      <c r="F44">
        <v>3782</v>
      </c>
      <c r="G44">
        <v>164</v>
      </c>
      <c r="H44">
        <v>5567</v>
      </c>
      <c r="I44">
        <v>295</v>
      </c>
      <c r="K44" s="9">
        <f t="shared" si="1"/>
        <v>23.428571428571427</v>
      </c>
      <c r="L44" s="2">
        <f>K44/P$1*Brasil!P$1</f>
        <v>280.26765266362497</v>
      </c>
      <c r="M44" s="29">
        <f t="shared" si="0"/>
        <v>1.3097020700911339</v>
      </c>
    </row>
    <row r="45" spans="1:13">
      <c r="A45" s="1">
        <v>43935</v>
      </c>
      <c r="B45">
        <v>74</v>
      </c>
      <c r="C45">
        <v>14</v>
      </c>
      <c r="D45">
        <v>7603</v>
      </c>
      <c r="E45">
        <v>369</v>
      </c>
      <c r="F45">
        <v>3856</v>
      </c>
      <c r="G45">
        <v>178</v>
      </c>
      <c r="H45">
        <v>5363</v>
      </c>
      <c r="I45">
        <v>294</v>
      </c>
      <c r="K45" s="9">
        <f t="shared" si="1"/>
        <v>25.428571428571427</v>
      </c>
      <c r="L45" s="2">
        <f>K45/P$1*Brasil!P$1</f>
        <v>304.19294008612951</v>
      </c>
      <c r="M45" s="29">
        <f t="shared" si="0"/>
        <v>1.4215059053428161</v>
      </c>
    </row>
    <row r="46" spans="1:13">
      <c r="A46" s="1">
        <v>43936</v>
      </c>
      <c r="B46">
        <v>255</v>
      </c>
      <c r="C46">
        <v>19</v>
      </c>
      <c r="D46">
        <v>7858</v>
      </c>
      <c r="E46">
        <v>388</v>
      </c>
      <c r="F46">
        <v>3408</v>
      </c>
      <c r="G46">
        <v>146</v>
      </c>
      <c r="H46">
        <v>5110</v>
      </c>
      <c r="I46">
        <v>295</v>
      </c>
      <c r="K46" s="9">
        <f t="shared" si="1"/>
        <v>20.857142857142858</v>
      </c>
      <c r="L46" s="2">
        <f>K46/P$1*Brasil!P$1</f>
        <v>249.50656883469054</v>
      </c>
      <c r="M46" s="29">
        <f t="shared" si="0"/>
        <v>1.1659542819103998</v>
      </c>
    </row>
    <row r="47" spans="1:13">
      <c r="A47" s="1">
        <v>43937</v>
      </c>
      <c r="B47">
        <v>367</v>
      </c>
      <c r="C47">
        <v>15</v>
      </c>
      <c r="D47">
        <v>8225</v>
      </c>
      <c r="E47">
        <v>403</v>
      </c>
      <c r="F47">
        <v>3260</v>
      </c>
      <c r="G47">
        <v>131</v>
      </c>
      <c r="H47">
        <v>5062</v>
      </c>
      <c r="I47">
        <v>283</v>
      </c>
      <c r="K47" s="9">
        <f t="shared" si="1"/>
        <v>18.714285714285715</v>
      </c>
      <c r="L47" s="2">
        <f>K47/P$1*Brasil!P$1</f>
        <v>223.87233231057849</v>
      </c>
      <c r="M47" s="29">
        <f t="shared" si="0"/>
        <v>1.0461644584264547</v>
      </c>
    </row>
    <row r="48" spans="1:13">
      <c r="A48" s="1">
        <v>43938</v>
      </c>
      <c r="B48">
        <v>225</v>
      </c>
      <c r="C48">
        <v>18</v>
      </c>
      <c r="D48">
        <v>8450</v>
      </c>
      <c r="E48">
        <v>421</v>
      </c>
      <c r="F48">
        <v>1289</v>
      </c>
      <c r="G48">
        <v>124</v>
      </c>
      <c r="H48">
        <v>5082</v>
      </c>
      <c r="I48">
        <v>276</v>
      </c>
      <c r="K48" s="9">
        <f t="shared" si="1"/>
        <v>17.714285714285715</v>
      </c>
      <c r="L48" s="2">
        <f>K48/P$1*Brasil!P$1</f>
        <v>211.90968859932619</v>
      </c>
      <c r="M48" s="29">
        <f t="shared" si="0"/>
        <v>0.9902625408006136</v>
      </c>
    </row>
    <row r="49" spans="1:13">
      <c r="A49" s="1">
        <v>43939</v>
      </c>
      <c r="B49">
        <v>572</v>
      </c>
      <c r="C49">
        <v>35</v>
      </c>
      <c r="D49">
        <v>9022</v>
      </c>
      <c r="E49">
        <v>456</v>
      </c>
      <c r="F49">
        <v>1765</v>
      </c>
      <c r="G49">
        <v>141</v>
      </c>
      <c r="H49">
        <v>5557</v>
      </c>
      <c r="I49">
        <v>284</v>
      </c>
      <c r="K49" s="9">
        <f t="shared" si="1"/>
        <v>20.142857142857142</v>
      </c>
      <c r="L49" s="2">
        <f>K49/P$1*Brasil!P$1</f>
        <v>240.96182332665316</v>
      </c>
      <c r="M49" s="29">
        <f t="shared" si="0"/>
        <v>1.1260243407490846</v>
      </c>
    </row>
    <row r="50" spans="1:13">
      <c r="A50" s="1">
        <v>43940</v>
      </c>
      <c r="B50">
        <v>446</v>
      </c>
      <c r="C50">
        <v>18</v>
      </c>
      <c r="D50">
        <v>9468</v>
      </c>
      <c r="E50">
        <v>474</v>
      </c>
      <c r="F50">
        <v>2002</v>
      </c>
      <c r="G50">
        <v>141</v>
      </c>
      <c r="H50">
        <v>5822</v>
      </c>
      <c r="I50">
        <v>294</v>
      </c>
      <c r="K50" s="9">
        <f t="shared" si="1"/>
        <v>20.142857142857142</v>
      </c>
      <c r="L50" s="2">
        <f>K50/P$1*Brasil!P$1</f>
        <v>240.96182332665316</v>
      </c>
      <c r="M50" s="29">
        <f t="shared" si="0"/>
        <v>1.1260243407490846</v>
      </c>
    </row>
    <row r="51" spans="1:13">
      <c r="A51" s="1">
        <v>43941</v>
      </c>
      <c r="B51">
        <v>660</v>
      </c>
      <c r="C51">
        <v>33</v>
      </c>
      <c r="D51">
        <v>10128</v>
      </c>
      <c r="E51">
        <v>507</v>
      </c>
      <c r="F51">
        <v>2599</v>
      </c>
      <c r="G51">
        <v>152</v>
      </c>
      <c r="H51">
        <v>6381</v>
      </c>
      <c r="I51">
        <v>316</v>
      </c>
      <c r="K51" s="9">
        <f t="shared" si="1"/>
        <v>21.714285714285715</v>
      </c>
      <c r="L51" s="2">
        <f>K51/P$1*Brasil!P$1</f>
        <v>259.76026344433529</v>
      </c>
      <c r="M51" s="29">
        <f t="shared" si="0"/>
        <v>1.2138702113039779</v>
      </c>
    </row>
    <row r="52" spans="1:13">
      <c r="A52" s="1">
        <v>43942</v>
      </c>
      <c r="B52">
        <v>270</v>
      </c>
      <c r="C52">
        <v>13</v>
      </c>
      <c r="D52">
        <v>10398</v>
      </c>
      <c r="E52">
        <v>520</v>
      </c>
      <c r="F52">
        <v>2795</v>
      </c>
      <c r="G52">
        <v>151</v>
      </c>
      <c r="H52">
        <v>6651</v>
      </c>
      <c r="I52">
        <v>329</v>
      </c>
      <c r="K52" s="9">
        <f t="shared" si="1"/>
        <v>21.571428571428573</v>
      </c>
      <c r="L52" s="2">
        <f>K52/P$1*Brasil!P$1</f>
        <v>258.05131434272784</v>
      </c>
      <c r="M52" s="29">
        <f t="shared" si="0"/>
        <v>1.2058842230717148</v>
      </c>
    </row>
    <row r="53" spans="1:13">
      <c r="A53" s="1">
        <v>43943</v>
      </c>
      <c r="B53">
        <v>452</v>
      </c>
      <c r="C53">
        <v>17</v>
      </c>
      <c r="D53">
        <v>10850</v>
      </c>
      <c r="E53">
        <v>537</v>
      </c>
      <c r="F53">
        <v>2992</v>
      </c>
      <c r="G53">
        <v>149</v>
      </c>
      <c r="H53">
        <v>6400</v>
      </c>
      <c r="I53">
        <v>295</v>
      </c>
      <c r="K53" s="9">
        <f t="shared" si="1"/>
        <v>21.285714285714285</v>
      </c>
      <c r="L53" s="2">
        <f>K53/P$1*Brasil!P$1</f>
        <v>254.63341613951289</v>
      </c>
      <c r="M53" s="29">
        <f t="shared" si="0"/>
        <v>1.1899122466071888</v>
      </c>
    </row>
    <row r="54" spans="1:13">
      <c r="A54" s="1">
        <v>43944</v>
      </c>
      <c r="B54">
        <v>333</v>
      </c>
      <c r="C54">
        <v>23</v>
      </c>
      <c r="D54">
        <v>11183</v>
      </c>
      <c r="E54">
        <v>560</v>
      </c>
      <c r="F54">
        <v>2958</v>
      </c>
      <c r="G54">
        <v>157</v>
      </c>
      <c r="H54">
        <v>6218</v>
      </c>
      <c r="I54">
        <v>288</v>
      </c>
      <c r="K54" s="9">
        <f t="shared" si="1"/>
        <v>22.428571428571427</v>
      </c>
      <c r="L54" s="2">
        <f>K54/P$1*Brasil!P$1</f>
        <v>268.30500895237265</v>
      </c>
      <c r="M54" s="29">
        <f t="shared" si="0"/>
        <v>1.2538001524652929</v>
      </c>
    </row>
    <row r="55" spans="1:13">
      <c r="A55" s="1">
        <v>43945</v>
      </c>
      <c r="B55">
        <v>11536</v>
      </c>
      <c r="C55">
        <v>16</v>
      </c>
      <c r="D55">
        <v>22719</v>
      </c>
      <c r="E55">
        <v>576</v>
      </c>
      <c r="F55">
        <v>14269</v>
      </c>
      <c r="G55">
        <v>155</v>
      </c>
      <c r="H55">
        <v>15558</v>
      </c>
      <c r="I55">
        <v>279</v>
      </c>
      <c r="K55" s="9">
        <f t="shared" si="1"/>
        <v>22.142857142857142</v>
      </c>
      <c r="L55" s="2">
        <f>K55/P$1*Brasil!P$1</f>
        <v>264.88711074915773</v>
      </c>
      <c r="M55" s="29">
        <f t="shared" si="0"/>
        <v>1.237828176000767</v>
      </c>
    </row>
    <row r="56" spans="1:13">
      <c r="A56" s="1">
        <v>43946</v>
      </c>
      <c r="B56">
        <v>0</v>
      </c>
      <c r="C56">
        <v>0</v>
      </c>
      <c r="D56">
        <v>22719</v>
      </c>
      <c r="E56">
        <v>576</v>
      </c>
      <c r="F56">
        <v>13697</v>
      </c>
      <c r="G56">
        <v>120</v>
      </c>
      <c r="H56">
        <v>15462</v>
      </c>
      <c r="I56">
        <v>261</v>
      </c>
      <c r="K56" s="9">
        <f t="shared" si="1"/>
        <v>17.142857142857142</v>
      </c>
      <c r="L56" s="2">
        <f>K56/P$1*Brasil!P$1</f>
        <v>205.07389219289632</v>
      </c>
      <c r="M56" s="29">
        <f t="shared" si="0"/>
        <v>0.95831858787156154</v>
      </c>
    </row>
    <row r="57" spans="1:13">
      <c r="A57" s="1">
        <v>43947</v>
      </c>
      <c r="B57">
        <v>0</v>
      </c>
      <c r="C57">
        <v>0</v>
      </c>
      <c r="D57">
        <v>22719</v>
      </c>
      <c r="E57">
        <v>576</v>
      </c>
      <c r="F57">
        <v>13251</v>
      </c>
      <c r="G57">
        <v>102</v>
      </c>
      <c r="H57">
        <v>15253</v>
      </c>
      <c r="I57">
        <v>243</v>
      </c>
      <c r="K57" s="9">
        <f t="shared" si="1"/>
        <v>14.571428571428571</v>
      </c>
      <c r="L57" s="2">
        <f>K57/P$1*Brasil!P$1</f>
        <v>174.31280836396186</v>
      </c>
      <c r="M57" s="29">
        <f t="shared" si="0"/>
        <v>0.81457079969082724</v>
      </c>
    </row>
    <row r="58" spans="1:13">
      <c r="A58" s="1">
        <v>43948</v>
      </c>
      <c r="B58">
        <v>521</v>
      </c>
      <c r="C58">
        <v>87</v>
      </c>
      <c r="D58">
        <v>23240</v>
      </c>
      <c r="E58">
        <v>663</v>
      </c>
      <c r="F58">
        <v>13112</v>
      </c>
      <c r="G58">
        <v>156</v>
      </c>
      <c r="H58">
        <v>15711</v>
      </c>
      <c r="I58">
        <v>308</v>
      </c>
      <c r="K58" s="9">
        <f t="shared" si="1"/>
        <v>22.285714285714285</v>
      </c>
      <c r="L58" s="2">
        <f>K58/P$1*Brasil!P$1</f>
        <v>266.59605985076519</v>
      </c>
      <c r="M58" s="29">
        <f t="shared" si="0"/>
        <v>1.2458141642330298</v>
      </c>
    </row>
    <row r="59" spans="1:13">
      <c r="A59" s="1">
        <v>43949</v>
      </c>
      <c r="B59">
        <v>1018</v>
      </c>
      <c r="C59">
        <v>208</v>
      </c>
      <c r="D59">
        <v>24258</v>
      </c>
      <c r="E59">
        <v>871</v>
      </c>
      <c r="F59">
        <v>13860</v>
      </c>
      <c r="G59">
        <v>351</v>
      </c>
      <c r="H59">
        <v>16655</v>
      </c>
      <c r="I59">
        <v>502</v>
      </c>
      <c r="K59" s="9">
        <f t="shared" si="1"/>
        <v>50.142857142857146</v>
      </c>
      <c r="L59" s="2">
        <f>K59/P$1*Brasil!P$1</f>
        <v>599.84113466422173</v>
      </c>
      <c r="M59" s="29">
        <f t="shared" si="0"/>
        <v>2.8030818695243171</v>
      </c>
    </row>
    <row r="60" spans="1:13">
      <c r="A60" s="1">
        <v>43950</v>
      </c>
      <c r="B60">
        <v>417</v>
      </c>
      <c r="C60">
        <v>12</v>
      </c>
      <c r="D60">
        <v>24675</v>
      </c>
      <c r="E60">
        <v>883</v>
      </c>
      <c r="F60">
        <v>13825</v>
      </c>
      <c r="G60">
        <v>346</v>
      </c>
      <c r="H60">
        <v>16817</v>
      </c>
      <c r="I60">
        <v>495</v>
      </c>
      <c r="K60" s="9">
        <f t="shared" si="1"/>
        <v>49.428571428571431</v>
      </c>
      <c r="L60" s="2">
        <f>K60/P$1*Brasil!P$1</f>
        <v>591.29638915618443</v>
      </c>
      <c r="M60" s="29">
        <f t="shared" si="0"/>
        <v>2.7631519283630026</v>
      </c>
    </row>
    <row r="61" spans="1:13">
      <c r="A61" s="1">
        <v>43951</v>
      </c>
      <c r="B61">
        <v>259</v>
      </c>
      <c r="C61">
        <v>17</v>
      </c>
      <c r="D61">
        <v>24934</v>
      </c>
      <c r="E61">
        <v>900</v>
      </c>
      <c r="F61">
        <v>13751</v>
      </c>
      <c r="G61">
        <v>340</v>
      </c>
      <c r="H61">
        <v>16709</v>
      </c>
      <c r="I61">
        <v>497</v>
      </c>
      <c r="K61" s="9">
        <f t="shared" si="1"/>
        <v>48.571428571428569</v>
      </c>
      <c r="L61" s="2">
        <f>K61/P$1*Brasil!P$1</f>
        <v>581.04269454653945</v>
      </c>
      <c r="M61" s="29">
        <f t="shared" si="0"/>
        <v>2.7152359989694239</v>
      </c>
    </row>
    <row r="62" spans="1:13">
      <c r="A62" s="1">
        <v>43952</v>
      </c>
      <c r="B62">
        <v>1402</v>
      </c>
      <c r="C62">
        <v>163</v>
      </c>
      <c r="D62">
        <v>26336</v>
      </c>
      <c r="E62">
        <v>1063</v>
      </c>
      <c r="F62">
        <v>3617</v>
      </c>
      <c r="G62">
        <v>487</v>
      </c>
      <c r="H62">
        <v>17886</v>
      </c>
      <c r="I62">
        <v>642</v>
      </c>
      <c r="K62" s="9">
        <f t="shared" si="1"/>
        <v>69.571428571428569</v>
      </c>
      <c r="L62" s="2">
        <f>K62/P$1*Brasil!P$1</f>
        <v>832.25821248283751</v>
      </c>
      <c r="M62" s="29">
        <f t="shared" si="0"/>
        <v>3.8891762691120872</v>
      </c>
    </row>
    <row r="63" spans="1:13">
      <c r="A63" s="1">
        <v>43953</v>
      </c>
      <c r="B63">
        <v>1128</v>
      </c>
      <c r="C63">
        <v>308</v>
      </c>
      <c r="D63">
        <v>27464</v>
      </c>
      <c r="E63">
        <v>1371</v>
      </c>
      <c r="F63">
        <v>4745</v>
      </c>
      <c r="G63">
        <v>795</v>
      </c>
      <c r="H63">
        <v>18442</v>
      </c>
      <c r="I63">
        <v>915</v>
      </c>
      <c r="K63" s="9">
        <f t="shared" si="1"/>
        <v>113.57142857142857</v>
      </c>
      <c r="L63" s="2">
        <f>K63/P$1*Brasil!P$1</f>
        <v>1358.614535777938</v>
      </c>
      <c r="M63" s="29">
        <f t="shared" si="0"/>
        <v>6.3488606446490943</v>
      </c>
    </row>
    <row r="64" spans="1:13">
      <c r="A64" s="1">
        <v>43954</v>
      </c>
      <c r="B64">
        <v>2074</v>
      </c>
      <c r="C64">
        <v>193</v>
      </c>
      <c r="D64">
        <v>29538</v>
      </c>
      <c r="E64">
        <v>1564</v>
      </c>
      <c r="F64">
        <v>6819</v>
      </c>
      <c r="G64">
        <v>988</v>
      </c>
      <c r="H64">
        <v>20070</v>
      </c>
      <c r="I64">
        <v>1090</v>
      </c>
      <c r="K64" s="9">
        <f t="shared" si="1"/>
        <v>141.14285714285714</v>
      </c>
      <c r="L64" s="2">
        <f>K64/P$1*Brasil!P$1</f>
        <v>1688.4417123881797</v>
      </c>
      <c r="M64" s="29">
        <f t="shared" si="0"/>
        <v>7.8901563734758566</v>
      </c>
    </row>
    <row r="65" spans="1:13">
      <c r="A65" s="1">
        <v>43955</v>
      </c>
      <c r="B65">
        <v>2343</v>
      </c>
      <c r="C65">
        <v>5</v>
      </c>
      <c r="D65">
        <v>31881</v>
      </c>
      <c r="E65">
        <v>1569</v>
      </c>
      <c r="F65">
        <v>8641</v>
      </c>
      <c r="G65">
        <v>906</v>
      </c>
      <c r="H65">
        <v>21753</v>
      </c>
      <c r="I65">
        <v>1062</v>
      </c>
      <c r="K65" s="9">
        <f t="shared" si="1"/>
        <v>129.42857142857142</v>
      </c>
      <c r="L65" s="2">
        <f>K65/P$1*Brasil!P$1</f>
        <v>1548.3078860563669</v>
      </c>
      <c r="M65" s="29">
        <f t="shared" si="0"/>
        <v>7.2353053384302886</v>
      </c>
    </row>
    <row r="66" spans="1:13">
      <c r="A66" s="1">
        <v>43956</v>
      </c>
      <c r="B66">
        <v>0</v>
      </c>
      <c r="C66">
        <v>0</v>
      </c>
      <c r="D66">
        <v>31881</v>
      </c>
      <c r="E66">
        <v>1569</v>
      </c>
      <c r="F66">
        <v>7623</v>
      </c>
      <c r="G66">
        <v>698</v>
      </c>
      <c r="H66">
        <v>21483</v>
      </c>
      <c r="I66">
        <v>1049</v>
      </c>
      <c r="K66" s="9">
        <f t="shared" si="1"/>
        <v>99.714285714285708</v>
      </c>
      <c r="L66" s="2">
        <f>K66/P$1*Brasil!P$1</f>
        <v>1192.8464729220134</v>
      </c>
      <c r="M66" s="29">
        <f t="shared" si="0"/>
        <v>5.5742197861195821</v>
      </c>
    </row>
    <row r="67" spans="1:13">
      <c r="A67" s="1">
        <v>43957</v>
      </c>
      <c r="B67">
        <v>0</v>
      </c>
      <c r="C67">
        <v>49</v>
      </c>
      <c r="D67">
        <v>31881</v>
      </c>
      <c r="E67">
        <v>1618</v>
      </c>
      <c r="F67">
        <v>7206</v>
      </c>
      <c r="G67">
        <v>735</v>
      </c>
      <c r="H67">
        <v>21031</v>
      </c>
      <c r="I67">
        <v>1081</v>
      </c>
      <c r="K67" s="9">
        <f t="shared" si="1"/>
        <v>105</v>
      </c>
      <c r="L67" s="2">
        <f>K67/P$1*Brasil!P$1</f>
        <v>1256.0775896814898</v>
      </c>
      <c r="M67" s="29">
        <f t="shared" si="0"/>
        <v>5.8697013507133144</v>
      </c>
    </row>
    <row r="68" spans="1:13">
      <c r="A68" s="1">
        <v>43958</v>
      </c>
      <c r="B68">
        <v>-1583</v>
      </c>
      <c r="C68">
        <v>36</v>
      </c>
      <c r="D68">
        <v>30298</v>
      </c>
      <c r="E68">
        <v>1654</v>
      </c>
      <c r="F68">
        <v>5364</v>
      </c>
      <c r="G68">
        <v>754</v>
      </c>
      <c r="H68">
        <v>19115</v>
      </c>
      <c r="I68">
        <v>1094</v>
      </c>
      <c r="K68" s="9">
        <f t="shared" si="1"/>
        <v>107.71428571428571</v>
      </c>
      <c r="L68" s="2">
        <f>K68/P$1*Brasil!P$1</f>
        <v>1288.5476226120318</v>
      </c>
      <c r="M68" s="29">
        <f t="shared" si="0"/>
        <v>6.0214351271263107</v>
      </c>
    </row>
    <row r="69" spans="1:13">
      <c r="A69" s="1">
        <v>43959</v>
      </c>
      <c r="B69">
        <v>-1480</v>
      </c>
      <c r="C69">
        <v>50</v>
      </c>
      <c r="D69">
        <v>28818</v>
      </c>
      <c r="E69">
        <v>1704</v>
      </c>
      <c r="F69">
        <v>2482</v>
      </c>
      <c r="G69">
        <v>641</v>
      </c>
      <c r="H69">
        <v>6099</v>
      </c>
      <c r="I69">
        <v>1128</v>
      </c>
      <c r="K69" s="9">
        <f t="shared" si="1"/>
        <v>91.571428571428569</v>
      </c>
      <c r="L69" s="2">
        <f>K69/P$1*Brasil!P$1</f>
        <v>1095.4363741303878</v>
      </c>
      <c r="M69" s="29">
        <f t="shared" si="0"/>
        <v>5.1190184568805908</v>
      </c>
    </row>
    <row r="70" spans="1:13">
      <c r="A70" s="1">
        <v>43960</v>
      </c>
      <c r="B70">
        <v>253</v>
      </c>
      <c r="C70">
        <v>13</v>
      </c>
      <c r="D70">
        <v>29071</v>
      </c>
      <c r="E70">
        <v>1717</v>
      </c>
      <c r="F70">
        <v>1607</v>
      </c>
      <c r="G70">
        <v>346</v>
      </c>
      <c r="H70">
        <v>6352</v>
      </c>
      <c r="I70">
        <v>1141</v>
      </c>
      <c r="K70" s="9">
        <f t="shared" si="1"/>
        <v>49.428571428571431</v>
      </c>
      <c r="L70" s="2">
        <f>K70/P$1*Brasil!P$1</f>
        <v>591.29638915618443</v>
      </c>
      <c r="M70" s="29">
        <f t="shared" si="0"/>
        <v>2.7631519283630026</v>
      </c>
    </row>
    <row r="71" spans="1:13">
      <c r="A71" s="1">
        <v>43961</v>
      </c>
      <c r="B71">
        <v>488</v>
      </c>
      <c r="C71">
        <v>410</v>
      </c>
      <c r="D71">
        <v>29559</v>
      </c>
      <c r="E71">
        <v>2127</v>
      </c>
      <c r="F71">
        <v>21</v>
      </c>
      <c r="G71">
        <v>563</v>
      </c>
      <c r="H71">
        <v>6840</v>
      </c>
      <c r="I71">
        <v>1551</v>
      </c>
      <c r="K71" s="9">
        <f t="shared" si="1"/>
        <v>80.428571428571431</v>
      </c>
      <c r="L71" s="2">
        <f>K71/P$1*Brasil!P$1</f>
        <v>962.13834420500518</v>
      </c>
      <c r="M71" s="29">
        <f t="shared" si="0"/>
        <v>4.4961113747640766</v>
      </c>
    </row>
    <row r="72" spans="1:13">
      <c r="A72" s="1">
        <v>43962</v>
      </c>
      <c r="B72">
        <v>-50</v>
      </c>
      <c r="C72">
        <v>18</v>
      </c>
      <c r="D72">
        <v>29509</v>
      </c>
      <c r="E72">
        <v>2145</v>
      </c>
      <c r="F72">
        <v>-2372</v>
      </c>
      <c r="G72">
        <v>576</v>
      </c>
      <c r="H72">
        <v>6269</v>
      </c>
      <c r="I72">
        <v>1482</v>
      </c>
      <c r="K72" s="9">
        <f t="shared" si="1"/>
        <v>82.285714285714292</v>
      </c>
      <c r="L72" s="2">
        <f>K72/P$1*Brasil!P$1</f>
        <v>984.35468252590226</v>
      </c>
      <c r="M72" s="29">
        <f t="shared" si="0"/>
        <v>4.5999292217834951</v>
      </c>
    </row>
    <row r="73" spans="1:13">
      <c r="A73" s="1">
        <v>43963</v>
      </c>
      <c r="B73">
        <v>910</v>
      </c>
      <c r="C73">
        <v>182</v>
      </c>
      <c r="D73">
        <v>30419</v>
      </c>
      <c r="E73">
        <v>2327</v>
      </c>
      <c r="F73">
        <v>-1462</v>
      </c>
      <c r="G73">
        <v>758</v>
      </c>
      <c r="H73">
        <v>6161</v>
      </c>
      <c r="I73">
        <v>1456</v>
      </c>
      <c r="K73" s="9">
        <f t="shared" si="1"/>
        <v>108.28571428571429</v>
      </c>
      <c r="L73" s="2">
        <f>K73/P$1*Brasil!P$1</f>
        <v>1295.3834190184618</v>
      </c>
      <c r="M73" s="29">
        <f t="shared" si="0"/>
        <v>6.0533790800553637</v>
      </c>
    </row>
    <row r="74" spans="1:13">
      <c r="A74" s="1">
        <v>43964</v>
      </c>
      <c r="B74">
        <v>67</v>
      </c>
      <c r="C74">
        <v>7</v>
      </c>
      <c r="D74">
        <v>30486</v>
      </c>
      <c r="E74">
        <v>2334</v>
      </c>
      <c r="F74">
        <v>-1395</v>
      </c>
      <c r="G74">
        <v>716</v>
      </c>
      <c r="H74">
        <v>5811</v>
      </c>
      <c r="I74">
        <v>1451</v>
      </c>
      <c r="K74" s="9">
        <f t="shared" si="1"/>
        <v>102.28571428571429</v>
      </c>
      <c r="L74" s="2">
        <f>K74/P$1*Brasil!P$1</f>
        <v>1223.6075567509479</v>
      </c>
      <c r="M74" s="29">
        <f t="shared" si="0"/>
        <v>5.7179675743003164</v>
      </c>
    </row>
    <row r="75" spans="1:13">
      <c r="A75" s="1">
        <v>43965</v>
      </c>
      <c r="B75">
        <v>16</v>
      </c>
      <c r="C75">
        <v>4</v>
      </c>
      <c r="D75">
        <v>30502</v>
      </c>
      <c r="E75">
        <v>2338</v>
      </c>
      <c r="F75">
        <v>204</v>
      </c>
      <c r="G75">
        <v>684</v>
      </c>
      <c r="H75">
        <v>5568</v>
      </c>
      <c r="I75">
        <v>1438</v>
      </c>
      <c r="K75" s="9">
        <f t="shared" si="1"/>
        <v>97.714285714285708</v>
      </c>
      <c r="L75" s="2">
        <f>K75/P$1*Brasil!P$1</f>
        <v>1168.921185499509</v>
      </c>
      <c r="M75" s="29">
        <f t="shared" si="0"/>
        <v>5.4624159508679009</v>
      </c>
    </row>
    <row r="76" spans="1:13">
      <c r="A76" s="1">
        <v>43966</v>
      </c>
      <c r="B76">
        <v>965</v>
      </c>
      <c r="C76">
        <v>256</v>
      </c>
      <c r="D76">
        <v>31467</v>
      </c>
      <c r="E76">
        <v>2594</v>
      </c>
      <c r="F76">
        <v>2649</v>
      </c>
      <c r="G76">
        <v>890</v>
      </c>
      <c r="H76">
        <v>5131</v>
      </c>
      <c r="I76">
        <v>1531</v>
      </c>
      <c r="K76" s="9">
        <f t="shared" si="1"/>
        <v>127.14285714285714</v>
      </c>
      <c r="L76" s="2">
        <f>K76/P$1*Brasil!P$1</f>
        <v>1520.9647004306476</v>
      </c>
      <c r="M76" s="29">
        <f t="shared" si="0"/>
        <v>7.1075295267140808</v>
      </c>
    </row>
    <row r="77" spans="1:13">
      <c r="A77" s="1">
        <v>43967</v>
      </c>
      <c r="B77">
        <v>1296</v>
      </c>
      <c r="C77">
        <v>94</v>
      </c>
      <c r="D77">
        <v>32763</v>
      </c>
      <c r="E77">
        <v>2688</v>
      </c>
      <c r="F77">
        <v>3692</v>
      </c>
      <c r="G77">
        <v>971</v>
      </c>
      <c r="H77">
        <v>5299</v>
      </c>
      <c r="I77">
        <v>1317</v>
      </c>
      <c r="K77" s="9">
        <f t="shared" si="1"/>
        <v>138.71428571428572</v>
      </c>
      <c r="L77" s="2">
        <f>K77/P$1*Brasil!P$1</f>
        <v>1659.3895776608529</v>
      </c>
      <c r="M77" s="29">
        <f t="shared" si="0"/>
        <v>7.754394573527386</v>
      </c>
    </row>
    <row r="78" spans="1:13">
      <c r="A78" s="1">
        <v>43968</v>
      </c>
      <c r="B78">
        <v>419</v>
      </c>
      <c r="C78">
        <v>48</v>
      </c>
      <c r="D78">
        <v>33182</v>
      </c>
      <c r="E78">
        <v>2736</v>
      </c>
      <c r="F78">
        <v>3623</v>
      </c>
      <c r="G78">
        <v>609</v>
      </c>
      <c r="H78">
        <v>3644</v>
      </c>
      <c r="I78">
        <v>1172</v>
      </c>
      <c r="K78" s="9">
        <f t="shared" si="1"/>
        <v>87</v>
      </c>
      <c r="L78" s="2">
        <f>K78/P$1*Brasil!P$1</f>
        <v>1040.7500028789489</v>
      </c>
      <c r="M78" s="29">
        <f t="shared" ref="M78:M141" si="2">K78/P$1*1000000</f>
        <v>4.8634668334481752</v>
      </c>
    </row>
    <row r="79" spans="1:13">
      <c r="A79" s="1">
        <v>43969</v>
      </c>
      <c r="B79">
        <v>400</v>
      </c>
      <c r="C79">
        <v>63</v>
      </c>
      <c r="D79">
        <v>33582</v>
      </c>
      <c r="E79">
        <v>2799</v>
      </c>
      <c r="F79">
        <v>4073</v>
      </c>
      <c r="G79">
        <v>654</v>
      </c>
      <c r="H79">
        <v>1701</v>
      </c>
      <c r="I79">
        <v>1230</v>
      </c>
      <c r="K79" s="9">
        <f t="shared" si="1"/>
        <v>93.428571428571431</v>
      </c>
      <c r="L79" s="2">
        <f>K79/P$1*Brasil!P$1</f>
        <v>1117.652712451285</v>
      </c>
      <c r="M79" s="29">
        <f t="shared" si="2"/>
        <v>5.2228363039000101</v>
      </c>
    </row>
    <row r="80" spans="1:13">
      <c r="A80" s="1">
        <v>43970</v>
      </c>
      <c r="B80">
        <v>569</v>
      </c>
      <c r="C80">
        <v>40</v>
      </c>
      <c r="D80">
        <v>34151</v>
      </c>
      <c r="E80">
        <v>2839</v>
      </c>
      <c r="F80">
        <v>3732</v>
      </c>
      <c r="G80">
        <v>512</v>
      </c>
      <c r="H80">
        <v>2270</v>
      </c>
      <c r="I80">
        <v>1270</v>
      </c>
      <c r="K80" s="9">
        <f t="shared" ref="K80:K143" si="3">AVERAGE(C74:C80)</f>
        <v>73.142857142857139</v>
      </c>
      <c r="L80" s="2">
        <f>K80/P$1*Brasil!P$1</f>
        <v>874.98194002302432</v>
      </c>
      <c r="M80" s="29">
        <f t="shared" si="2"/>
        <v>4.0888259749186622</v>
      </c>
    </row>
    <row r="81" spans="1:13">
      <c r="A81" s="1">
        <v>43971</v>
      </c>
      <c r="B81">
        <v>703</v>
      </c>
      <c r="C81">
        <v>49</v>
      </c>
      <c r="D81">
        <v>34854</v>
      </c>
      <c r="E81">
        <v>2888</v>
      </c>
      <c r="F81">
        <v>4368</v>
      </c>
      <c r="G81">
        <v>554</v>
      </c>
      <c r="H81">
        <v>2973</v>
      </c>
      <c r="I81">
        <v>1270</v>
      </c>
      <c r="K81" s="9">
        <f t="shared" si="3"/>
        <v>79.142857142857139</v>
      </c>
      <c r="L81" s="2">
        <f>K81/P$1*Brasil!P$1</f>
        <v>946.75780229053782</v>
      </c>
      <c r="M81" s="29">
        <f t="shared" si="2"/>
        <v>4.4242374806737086</v>
      </c>
    </row>
    <row r="82" spans="1:13">
      <c r="A82" s="1">
        <v>43972</v>
      </c>
      <c r="B82">
        <v>452</v>
      </c>
      <c r="C82">
        <v>51</v>
      </c>
      <c r="D82">
        <v>35306</v>
      </c>
      <c r="E82">
        <v>2939</v>
      </c>
      <c r="F82">
        <v>4804</v>
      </c>
      <c r="G82">
        <v>601</v>
      </c>
      <c r="H82">
        <v>5008</v>
      </c>
      <c r="I82">
        <v>1285</v>
      </c>
      <c r="K82" s="9">
        <f t="shared" si="3"/>
        <v>85.857142857142861</v>
      </c>
      <c r="L82" s="2">
        <f>K82/P$1*Brasil!P$1</f>
        <v>1027.078410066089</v>
      </c>
      <c r="M82" s="29">
        <f t="shared" si="2"/>
        <v>4.79957892759007</v>
      </c>
    </row>
    <row r="83" spans="1:13">
      <c r="A83" s="1">
        <v>43973</v>
      </c>
      <c r="B83">
        <v>522</v>
      </c>
      <c r="C83">
        <v>117</v>
      </c>
      <c r="D83">
        <v>35828</v>
      </c>
      <c r="E83">
        <v>3056</v>
      </c>
      <c r="F83">
        <v>4361</v>
      </c>
      <c r="G83">
        <v>462</v>
      </c>
      <c r="H83">
        <v>7010</v>
      </c>
      <c r="I83">
        <v>1352</v>
      </c>
      <c r="K83" s="9">
        <f t="shared" si="3"/>
        <v>66</v>
      </c>
      <c r="L83" s="2">
        <f>K83/P$1*Brasil!P$1</f>
        <v>789.53448494265081</v>
      </c>
      <c r="M83" s="29">
        <f t="shared" si="2"/>
        <v>3.6895265633055114</v>
      </c>
    </row>
    <row r="84" spans="1:13">
      <c r="A84" s="1">
        <v>43974</v>
      </c>
      <c r="B84">
        <v>430</v>
      </c>
      <c r="C84">
        <v>40</v>
      </c>
      <c r="D84">
        <v>36258</v>
      </c>
      <c r="E84">
        <v>3096</v>
      </c>
      <c r="F84">
        <v>3495</v>
      </c>
      <c r="G84">
        <v>408</v>
      </c>
      <c r="H84">
        <v>7187</v>
      </c>
      <c r="I84">
        <v>1379</v>
      </c>
      <c r="K84" s="9">
        <f t="shared" si="3"/>
        <v>58.285714285714285</v>
      </c>
      <c r="L84" s="2">
        <f>K84/P$1*Brasil!P$1</f>
        <v>697.25123345584745</v>
      </c>
      <c r="M84" s="29">
        <f t="shared" si="2"/>
        <v>3.258283198763309</v>
      </c>
    </row>
    <row r="85" spans="1:13">
      <c r="A85" s="1">
        <v>43975</v>
      </c>
      <c r="B85">
        <v>498</v>
      </c>
      <c r="C85">
        <v>12</v>
      </c>
      <c r="D85">
        <v>36756</v>
      </c>
      <c r="E85">
        <v>3108</v>
      </c>
      <c r="F85">
        <v>3574</v>
      </c>
      <c r="G85">
        <v>372</v>
      </c>
      <c r="H85">
        <v>7197</v>
      </c>
      <c r="I85">
        <v>981</v>
      </c>
      <c r="K85" s="9">
        <f t="shared" si="3"/>
        <v>53.142857142857146</v>
      </c>
      <c r="L85" s="2">
        <f>K85/P$1*Brasil!P$1</f>
        <v>635.72906579797859</v>
      </c>
      <c r="M85" s="29">
        <f t="shared" si="2"/>
        <v>2.9707876224018408</v>
      </c>
    </row>
    <row r="86" spans="1:13">
      <c r="A86" s="1">
        <v>43976</v>
      </c>
      <c r="B86">
        <v>599</v>
      </c>
      <c r="C86">
        <v>95</v>
      </c>
      <c r="D86">
        <v>37355</v>
      </c>
      <c r="E86">
        <v>3203</v>
      </c>
      <c r="F86">
        <v>3773</v>
      </c>
      <c r="G86">
        <v>404</v>
      </c>
      <c r="H86">
        <v>7846</v>
      </c>
      <c r="I86">
        <v>1058</v>
      </c>
      <c r="K86" s="9">
        <f t="shared" si="3"/>
        <v>57.714285714285715</v>
      </c>
      <c r="L86" s="2">
        <f>K86/P$1*Brasil!P$1</f>
        <v>690.41543704941762</v>
      </c>
      <c r="M86" s="29">
        <f t="shared" si="2"/>
        <v>3.2263392458342572</v>
      </c>
    </row>
    <row r="87" spans="1:13">
      <c r="A87" s="1">
        <v>43977</v>
      </c>
      <c r="B87">
        <v>0</v>
      </c>
      <c r="C87">
        <v>0</v>
      </c>
      <c r="D87">
        <v>37355</v>
      </c>
      <c r="E87">
        <v>3203</v>
      </c>
      <c r="F87">
        <v>3204</v>
      </c>
      <c r="G87">
        <v>364</v>
      </c>
      <c r="H87">
        <v>6936</v>
      </c>
      <c r="I87">
        <v>876</v>
      </c>
      <c r="K87" s="9">
        <f t="shared" si="3"/>
        <v>52</v>
      </c>
      <c r="L87" s="2">
        <f>K87/P$1*Brasil!P$1</f>
        <v>622.05747298511881</v>
      </c>
      <c r="M87" s="29">
        <f t="shared" si="2"/>
        <v>2.9068997165437365</v>
      </c>
    </row>
    <row r="88" spans="1:13">
      <c r="A88" s="1">
        <v>43978</v>
      </c>
      <c r="B88">
        <v>748</v>
      </c>
      <c r="C88">
        <v>72</v>
      </c>
      <c r="D88">
        <v>38103</v>
      </c>
      <c r="E88">
        <v>3275</v>
      </c>
      <c r="F88">
        <v>3249</v>
      </c>
      <c r="G88">
        <v>387</v>
      </c>
      <c r="H88">
        <v>7617</v>
      </c>
      <c r="I88">
        <v>941</v>
      </c>
      <c r="K88" s="9">
        <f t="shared" si="3"/>
        <v>55.285714285714285</v>
      </c>
      <c r="L88" s="2">
        <f>K88/P$1*Brasil!P$1</f>
        <v>661.36330232209059</v>
      </c>
      <c r="M88" s="29">
        <f t="shared" si="2"/>
        <v>3.0905774458857858</v>
      </c>
    </row>
    <row r="89" spans="1:13">
      <c r="A89" s="1">
        <v>43979</v>
      </c>
      <c r="B89">
        <v>368</v>
      </c>
      <c r="C89">
        <v>38</v>
      </c>
      <c r="D89">
        <v>38471</v>
      </c>
      <c r="E89">
        <v>3313</v>
      </c>
      <c r="F89">
        <v>3165</v>
      </c>
      <c r="G89">
        <v>374</v>
      </c>
      <c r="H89">
        <v>7969</v>
      </c>
      <c r="I89">
        <v>975</v>
      </c>
      <c r="K89" s="9">
        <f t="shared" si="3"/>
        <v>53.428571428571431</v>
      </c>
      <c r="L89" s="2">
        <f>K89/P$1*Brasil!P$1</f>
        <v>639.14696400119351</v>
      </c>
      <c r="M89" s="29">
        <f t="shared" si="2"/>
        <v>2.9867595988663664</v>
      </c>
    </row>
    <row r="90" spans="1:13">
      <c r="A90" s="1">
        <v>43980</v>
      </c>
      <c r="B90">
        <v>100</v>
      </c>
      <c r="C90">
        <v>21</v>
      </c>
      <c r="D90">
        <v>38571</v>
      </c>
      <c r="E90">
        <v>3334</v>
      </c>
      <c r="F90">
        <v>2743</v>
      </c>
      <c r="G90">
        <v>278</v>
      </c>
      <c r="H90">
        <v>7104</v>
      </c>
      <c r="I90">
        <v>740</v>
      </c>
      <c r="K90" s="9">
        <f t="shared" si="3"/>
        <v>39.714285714285715</v>
      </c>
      <c r="L90" s="2">
        <f>K90/P$1*Brasil!P$1</f>
        <v>475.08785024687649</v>
      </c>
      <c r="M90" s="29">
        <f t="shared" si="2"/>
        <v>2.2201047285691176</v>
      </c>
    </row>
    <row r="91" spans="1:13">
      <c r="A91" s="1">
        <v>43981</v>
      </c>
      <c r="B91">
        <v>0</v>
      </c>
      <c r="C91">
        <v>0</v>
      </c>
      <c r="D91">
        <v>38571</v>
      </c>
      <c r="E91">
        <v>3334</v>
      </c>
      <c r="F91">
        <v>2313</v>
      </c>
      <c r="G91">
        <v>238</v>
      </c>
      <c r="H91">
        <v>5808</v>
      </c>
      <c r="I91">
        <v>646</v>
      </c>
      <c r="K91" s="9">
        <f t="shared" si="3"/>
        <v>34</v>
      </c>
      <c r="L91" s="2">
        <f>K91/P$1*Brasil!P$1</f>
        <v>406.72988618257767</v>
      </c>
      <c r="M91" s="29">
        <f t="shared" si="2"/>
        <v>1.900665199278597</v>
      </c>
    </row>
    <row r="92" spans="1:13">
      <c r="A92" s="1">
        <v>43982</v>
      </c>
      <c r="B92">
        <v>527</v>
      </c>
      <c r="C92">
        <v>24</v>
      </c>
      <c r="D92">
        <v>39098</v>
      </c>
      <c r="E92">
        <v>3358</v>
      </c>
      <c r="F92">
        <v>2342</v>
      </c>
      <c r="G92">
        <v>250</v>
      </c>
      <c r="H92">
        <v>5916</v>
      </c>
      <c r="I92">
        <v>622</v>
      </c>
      <c r="K92" s="9">
        <f t="shared" si="3"/>
        <v>35.714285714285715</v>
      </c>
      <c r="L92" s="2">
        <f>K92/P$1*Brasil!P$1</f>
        <v>427.23727540186729</v>
      </c>
      <c r="M92" s="29">
        <f t="shared" si="2"/>
        <v>1.9964970580657531</v>
      </c>
    </row>
    <row r="93" spans="1:13">
      <c r="A93" s="1">
        <v>43983</v>
      </c>
      <c r="B93">
        <v>0</v>
      </c>
      <c r="C93">
        <v>0</v>
      </c>
      <c r="D93">
        <v>39098</v>
      </c>
      <c r="E93">
        <v>3358</v>
      </c>
      <c r="F93">
        <v>1743</v>
      </c>
      <c r="G93">
        <v>155</v>
      </c>
      <c r="H93">
        <v>5516</v>
      </c>
      <c r="I93">
        <v>559</v>
      </c>
      <c r="K93" s="9">
        <f t="shared" si="3"/>
        <v>22.142857142857142</v>
      </c>
      <c r="L93" s="2">
        <f>K93/P$1*Brasil!P$1</f>
        <v>264.88711074915773</v>
      </c>
      <c r="M93" s="29">
        <f t="shared" si="2"/>
        <v>1.237828176000767</v>
      </c>
    </row>
    <row r="94" spans="1:13">
      <c r="A94" s="1">
        <v>43984</v>
      </c>
      <c r="B94">
        <v>1316</v>
      </c>
      <c r="C94">
        <v>80</v>
      </c>
      <c r="D94">
        <v>40414</v>
      </c>
      <c r="E94">
        <v>3438</v>
      </c>
      <c r="F94">
        <v>3059</v>
      </c>
      <c r="G94">
        <v>235</v>
      </c>
      <c r="H94">
        <v>6263</v>
      </c>
      <c r="I94">
        <v>599</v>
      </c>
      <c r="K94" s="9">
        <f t="shared" si="3"/>
        <v>33.571428571428569</v>
      </c>
      <c r="L94" s="2">
        <f>K94/P$1*Brasil!P$1</f>
        <v>401.60303887775524</v>
      </c>
      <c r="M94" s="29">
        <f t="shared" si="2"/>
        <v>1.8767072345818079</v>
      </c>
    </row>
    <row r="95" spans="1:13">
      <c r="A95" s="1">
        <v>43985</v>
      </c>
      <c r="B95">
        <v>552</v>
      </c>
      <c r="C95">
        <v>48</v>
      </c>
      <c r="D95">
        <v>40966</v>
      </c>
      <c r="E95">
        <v>3486</v>
      </c>
      <c r="F95">
        <v>2863</v>
      </c>
      <c r="G95">
        <v>211</v>
      </c>
      <c r="H95">
        <v>6112</v>
      </c>
      <c r="I95">
        <v>598</v>
      </c>
      <c r="K95" s="9">
        <f t="shared" si="3"/>
        <v>30.142857142857142</v>
      </c>
      <c r="L95" s="2">
        <f>K95/P$1*Brasil!P$1</f>
        <v>360.588260439176</v>
      </c>
      <c r="M95" s="29">
        <f t="shared" si="2"/>
        <v>1.6850435170074956</v>
      </c>
    </row>
    <row r="96" spans="1:13">
      <c r="A96" s="1">
        <v>43986</v>
      </c>
      <c r="B96">
        <v>0</v>
      </c>
      <c r="C96">
        <v>0</v>
      </c>
      <c r="D96">
        <v>40966</v>
      </c>
      <c r="E96">
        <v>3486</v>
      </c>
      <c r="F96">
        <v>2495</v>
      </c>
      <c r="G96">
        <v>173</v>
      </c>
      <c r="H96">
        <v>5660</v>
      </c>
      <c r="I96">
        <v>547</v>
      </c>
      <c r="K96" s="9">
        <f t="shared" si="3"/>
        <v>24.714285714285715</v>
      </c>
      <c r="L96" s="2">
        <f>K96/P$1*Brasil!P$1</f>
        <v>295.64819457809222</v>
      </c>
      <c r="M96" s="29">
        <f t="shared" si="2"/>
        <v>1.3815759641815013</v>
      </c>
    </row>
    <row r="97" spans="1:13">
      <c r="A97" s="1">
        <v>43987</v>
      </c>
      <c r="B97">
        <v>609</v>
      </c>
      <c r="C97">
        <v>48</v>
      </c>
      <c r="D97">
        <v>41575</v>
      </c>
      <c r="E97">
        <v>3534</v>
      </c>
      <c r="F97">
        <v>3004</v>
      </c>
      <c r="G97">
        <v>200</v>
      </c>
      <c r="H97">
        <v>5747</v>
      </c>
      <c r="I97">
        <v>478</v>
      </c>
      <c r="K97" s="9">
        <f t="shared" si="3"/>
        <v>28.571428571428573</v>
      </c>
      <c r="L97" s="2">
        <f>K97/P$1*Brasil!P$1</f>
        <v>341.78982032149389</v>
      </c>
      <c r="M97" s="29">
        <f t="shared" si="2"/>
        <v>1.5971976464526025</v>
      </c>
    </row>
    <row r="98" spans="1:13">
      <c r="A98" s="1">
        <v>43988</v>
      </c>
      <c r="B98">
        <v>1153</v>
      </c>
      <c r="C98">
        <v>74</v>
      </c>
      <c r="D98">
        <v>42728</v>
      </c>
      <c r="E98">
        <v>3608</v>
      </c>
      <c r="F98">
        <v>4157</v>
      </c>
      <c r="G98">
        <v>274</v>
      </c>
      <c r="H98">
        <v>6470</v>
      </c>
      <c r="I98">
        <v>512</v>
      </c>
      <c r="K98" s="9">
        <f t="shared" si="3"/>
        <v>39.142857142857146</v>
      </c>
      <c r="L98" s="2">
        <f>K98/P$1*Brasil!P$1</f>
        <v>468.25205384044665</v>
      </c>
      <c r="M98" s="29">
        <f t="shared" si="2"/>
        <v>2.1881607756400658</v>
      </c>
    </row>
    <row r="99" spans="1:13">
      <c r="A99" s="1">
        <v>43989</v>
      </c>
      <c r="B99">
        <v>392</v>
      </c>
      <c r="C99">
        <v>13</v>
      </c>
      <c r="D99">
        <v>43120</v>
      </c>
      <c r="E99">
        <v>3621</v>
      </c>
      <c r="F99">
        <v>4022</v>
      </c>
      <c r="G99">
        <v>263</v>
      </c>
      <c r="H99">
        <v>6364</v>
      </c>
      <c r="I99">
        <v>513</v>
      </c>
      <c r="K99" s="9">
        <f t="shared" si="3"/>
        <v>37.571428571428569</v>
      </c>
      <c r="L99" s="2">
        <f>K99/P$1*Brasil!P$1</f>
        <v>449.45361372276443</v>
      </c>
      <c r="M99" s="29">
        <f t="shared" si="2"/>
        <v>2.1003149050851722</v>
      </c>
    </row>
    <row r="100" spans="1:13">
      <c r="A100" s="1">
        <v>43990</v>
      </c>
      <c r="B100">
        <v>258</v>
      </c>
      <c r="C100">
        <v>21</v>
      </c>
      <c r="D100">
        <v>43378</v>
      </c>
      <c r="E100">
        <v>3642</v>
      </c>
      <c r="F100">
        <v>4280</v>
      </c>
      <c r="G100">
        <v>284</v>
      </c>
      <c r="H100">
        <v>6023</v>
      </c>
      <c r="I100">
        <v>439</v>
      </c>
      <c r="K100" s="9">
        <f t="shared" si="3"/>
        <v>40.571428571428569</v>
      </c>
      <c r="L100" s="2">
        <f>K100/P$1*Brasil!P$1</f>
        <v>485.34154485652124</v>
      </c>
      <c r="M100" s="29">
        <f t="shared" si="2"/>
        <v>2.2680206579626954</v>
      </c>
    </row>
    <row r="101" spans="1:13">
      <c r="A101" s="1">
        <v>43991</v>
      </c>
      <c r="B101">
        <v>539</v>
      </c>
      <c r="C101">
        <v>48</v>
      </c>
      <c r="D101">
        <v>43917</v>
      </c>
      <c r="E101">
        <v>3690</v>
      </c>
      <c r="F101">
        <v>3503</v>
      </c>
      <c r="G101">
        <v>252</v>
      </c>
      <c r="H101">
        <v>6562</v>
      </c>
      <c r="I101">
        <v>487</v>
      </c>
      <c r="K101" s="9">
        <f t="shared" si="3"/>
        <v>36</v>
      </c>
      <c r="L101" s="2">
        <f>K101/P$1*Brasil!P$1</f>
        <v>430.65517360508221</v>
      </c>
      <c r="M101" s="29">
        <f t="shared" si="2"/>
        <v>2.0124690345302789</v>
      </c>
    </row>
    <row r="102" spans="1:13">
      <c r="A102" s="1">
        <v>43992</v>
      </c>
      <c r="B102">
        <v>523</v>
      </c>
      <c r="C102">
        <v>30</v>
      </c>
      <c r="D102">
        <v>44440</v>
      </c>
      <c r="E102">
        <v>3720</v>
      </c>
      <c r="F102">
        <v>3474</v>
      </c>
      <c r="G102">
        <v>234</v>
      </c>
      <c r="H102">
        <v>6337</v>
      </c>
      <c r="I102">
        <v>445</v>
      </c>
      <c r="K102" s="9">
        <f t="shared" si="3"/>
        <v>33.428571428571431</v>
      </c>
      <c r="L102" s="2">
        <f>K102/P$1*Brasil!P$1</f>
        <v>399.89408977614784</v>
      </c>
      <c r="M102" s="29">
        <f t="shared" si="2"/>
        <v>1.8687212463495451</v>
      </c>
    </row>
    <row r="103" spans="1:13">
      <c r="A103" s="1">
        <v>43993</v>
      </c>
      <c r="B103">
        <v>0</v>
      </c>
      <c r="C103">
        <v>0</v>
      </c>
      <c r="D103">
        <v>44440</v>
      </c>
      <c r="E103">
        <v>3720</v>
      </c>
      <c r="F103">
        <v>3474</v>
      </c>
      <c r="G103">
        <v>234</v>
      </c>
      <c r="H103">
        <v>5969</v>
      </c>
      <c r="I103">
        <v>407</v>
      </c>
      <c r="K103" s="9">
        <f t="shared" si="3"/>
        <v>33.428571428571431</v>
      </c>
      <c r="L103" s="2">
        <f>K103/P$1*Brasil!P$1</f>
        <v>399.89408977614784</v>
      </c>
      <c r="M103" s="29">
        <f t="shared" si="2"/>
        <v>1.8687212463495451</v>
      </c>
    </row>
    <row r="104" spans="1:13">
      <c r="A104" s="1">
        <v>43994</v>
      </c>
      <c r="B104">
        <v>1338</v>
      </c>
      <c r="C104">
        <v>108</v>
      </c>
      <c r="D104">
        <v>45778</v>
      </c>
      <c r="E104">
        <v>3828</v>
      </c>
      <c r="F104">
        <v>4203</v>
      </c>
      <c r="G104">
        <v>294</v>
      </c>
      <c r="H104">
        <v>7207</v>
      </c>
      <c r="I104">
        <v>494</v>
      </c>
      <c r="K104" s="9">
        <f t="shared" si="3"/>
        <v>42</v>
      </c>
      <c r="L104" s="2">
        <f>K104/P$1*Brasil!P$1</f>
        <v>502.431035872596</v>
      </c>
      <c r="M104" s="29">
        <f t="shared" si="2"/>
        <v>2.3478805402853258</v>
      </c>
    </row>
    <row r="105" spans="1:13">
      <c r="A105" s="1">
        <v>43995</v>
      </c>
      <c r="B105">
        <v>578</v>
      </c>
      <c r="C105">
        <v>46</v>
      </c>
      <c r="D105">
        <v>46356</v>
      </c>
      <c r="E105">
        <v>3874</v>
      </c>
      <c r="F105">
        <v>3628</v>
      </c>
      <c r="G105">
        <v>266</v>
      </c>
      <c r="H105">
        <v>7785</v>
      </c>
      <c r="I105">
        <v>540</v>
      </c>
      <c r="K105" s="9">
        <f t="shared" si="3"/>
        <v>38</v>
      </c>
      <c r="L105" s="2">
        <f>K105/P$1*Brasil!P$1</f>
        <v>454.58046102758681</v>
      </c>
      <c r="M105" s="29">
        <f t="shared" si="2"/>
        <v>2.1242728697819611</v>
      </c>
    </row>
    <row r="106" spans="1:13">
      <c r="A106" s="1">
        <v>43996</v>
      </c>
      <c r="B106">
        <v>395</v>
      </c>
      <c r="C106">
        <v>22</v>
      </c>
      <c r="D106">
        <v>46751</v>
      </c>
      <c r="E106">
        <v>3896</v>
      </c>
      <c r="F106">
        <v>3631</v>
      </c>
      <c r="G106">
        <v>275</v>
      </c>
      <c r="H106">
        <v>7653</v>
      </c>
      <c r="I106">
        <v>538</v>
      </c>
      <c r="K106" s="9">
        <f t="shared" si="3"/>
        <v>39.285714285714285</v>
      </c>
      <c r="L106" s="2">
        <f>K106/P$1*Brasil!P$1</f>
        <v>469.96100294205399</v>
      </c>
      <c r="M106" s="29">
        <f t="shared" si="2"/>
        <v>2.1961467638723282</v>
      </c>
    </row>
    <row r="107" spans="1:13">
      <c r="A107" s="1">
        <v>43997</v>
      </c>
      <c r="B107">
        <v>571</v>
      </c>
      <c r="C107">
        <v>33</v>
      </c>
      <c r="D107">
        <v>47322</v>
      </c>
      <c r="E107">
        <v>3929</v>
      </c>
      <c r="F107">
        <v>3944</v>
      </c>
      <c r="G107">
        <v>287</v>
      </c>
      <c r="H107">
        <v>8224</v>
      </c>
      <c r="I107">
        <v>571</v>
      </c>
      <c r="K107" s="9">
        <f t="shared" si="3"/>
        <v>41</v>
      </c>
      <c r="L107" s="2">
        <f>K107/P$1*Brasil!P$1</f>
        <v>490.46839216134367</v>
      </c>
      <c r="M107" s="29">
        <f t="shared" si="2"/>
        <v>2.2919786226594847</v>
      </c>
    </row>
    <row r="108" spans="1:13">
      <c r="A108" s="1">
        <v>43998</v>
      </c>
      <c r="B108">
        <v>621</v>
      </c>
      <c r="C108">
        <v>41</v>
      </c>
      <c r="D108">
        <v>47943</v>
      </c>
      <c r="E108">
        <v>3970</v>
      </c>
      <c r="F108">
        <v>4026</v>
      </c>
      <c r="G108">
        <v>280</v>
      </c>
      <c r="H108">
        <v>7529</v>
      </c>
      <c r="I108">
        <v>532</v>
      </c>
      <c r="K108" s="9">
        <f t="shared" si="3"/>
        <v>40</v>
      </c>
      <c r="L108" s="2">
        <f>K108/P$1*Brasil!P$1</f>
        <v>478.5057484500914</v>
      </c>
      <c r="M108" s="29">
        <f t="shared" si="2"/>
        <v>2.2360767050336436</v>
      </c>
    </row>
    <row r="109" spans="1:13">
      <c r="A109" s="1">
        <v>43999</v>
      </c>
      <c r="B109">
        <v>547</v>
      </c>
      <c r="C109">
        <v>37</v>
      </c>
      <c r="D109">
        <v>48490</v>
      </c>
      <c r="E109">
        <v>4007</v>
      </c>
      <c r="F109">
        <v>4050</v>
      </c>
      <c r="G109">
        <v>287</v>
      </c>
      <c r="H109">
        <v>7524</v>
      </c>
      <c r="I109">
        <v>521</v>
      </c>
      <c r="K109" s="9">
        <f t="shared" si="3"/>
        <v>41</v>
      </c>
      <c r="L109" s="2">
        <f>K109/P$1*Brasil!P$1</f>
        <v>490.46839216134367</v>
      </c>
      <c r="M109" s="29">
        <f t="shared" si="2"/>
        <v>2.2919786226594847</v>
      </c>
    </row>
    <row r="110" spans="1:13">
      <c r="A110" s="1">
        <v>44000</v>
      </c>
      <c r="B110">
        <v>607</v>
      </c>
      <c r="C110">
        <v>80</v>
      </c>
      <c r="D110">
        <v>49097</v>
      </c>
      <c r="E110">
        <v>4087</v>
      </c>
      <c r="F110">
        <v>4657</v>
      </c>
      <c r="G110">
        <v>367</v>
      </c>
      <c r="H110">
        <v>8131</v>
      </c>
      <c r="I110">
        <v>601</v>
      </c>
      <c r="K110" s="9">
        <f t="shared" si="3"/>
        <v>52.428571428571431</v>
      </c>
      <c r="L110" s="2">
        <f>K110/P$1*Brasil!P$1</f>
        <v>627.18432028994118</v>
      </c>
      <c r="M110" s="29">
        <f t="shared" si="2"/>
        <v>2.9308576812405254</v>
      </c>
    </row>
    <row r="111" spans="1:13">
      <c r="A111" s="1">
        <v>44001</v>
      </c>
      <c r="B111">
        <v>634</v>
      </c>
      <c r="C111">
        <v>69</v>
      </c>
      <c r="D111">
        <v>49731</v>
      </c>
      <c r="E111">
        <v>4156</v>
      </c>
      <c r="F111">
        <v>3953</v>
      </c>
      <c r="G111">
        <v>328</v>
      </c>
      <c r="H111">
        <v>8156</v>
      </c>
      <c r="I111">
        <v>622</v>
      </c>
      <c r="K111" s="9">
        <f t="shared" si="3"/>
        <v>46.857142857142854</v>
      </c>
      <c r="L111" s="2">
        <f>K111/P$1*Brasil!P$1</f>
        <v>560.53530532724994</v>
      </c>
      <c r="M111" s="29">
        <f t="shared" si="2"/>
        <v>2.6194041401822679</v>
      </c>
    </row>
    <row r="112" spans="1:13">
      <c r="A112" s="1">
        <v>44002</v>
      </c>
      <c r="B112">
        <v>0</v>
      </c>
      <c r="C112">
        <v>0</v>
      </c>
      <c r="D112">
        <v>49731</v>
      </c>
      <c r="E112">
        <v>4156</v>
      </c>
      <c r="F112">
        <v>3375</v>
      </c>
      <c r="G112">
        <v>282</v>
      </c>
      <c r="H112">
        <v>7003</v>
      </c>
      <c r="I112">
        <v>548</v>
      </c>
      <c r="K112" s="9">
        <f t="shared" si="3"/>
        <v>40.285714285714285</v>
      </c>
      <c r="L112" s="2">
        <f>K112/P$1*Brasil!P$1</f>
        <v>481.92364665330632</v>
      </c>
      <c r="M112" s="29">
        <f t="shared" si="2"/>
        <v>2.2520486814981693</v>
      </c>
    </row>
    <row r="113" spans="1:13">
      <c r="A113" s="1">
        <v>44003</v>
      </c>
      <c r="B113">
        <v>909</v>
      </c>
      <c r="C113">
        <v>67</v>
      </c>
      <c r="D113">
        <v>50640</v>
      </c>
      <c r="E113">
        <v>4223</v>
      </c>
      <c r="F113">
        <v>3889</v>
      </c>
      <c r="G113">
        <v>327</v>
      </c>
      <c r="H113">
        <v>7520</v>
      </c>
      <c r="I113">
        <v>602</v>
      </c>
      <c r="K113" s="9">
        <f t="shared" si="3"/>
        <v>46.714285714285715</v>
      </c>
      <c r="L113" s="2">
        <f>K113/P$1*Brasil!P$1</f>
        <v>558.82635622564248</v>
      </c>
      <c r="M113" s="29">
        <f t="shared" si="2"/>
        <v>2.611418151950005</v>
      </c>
    </row>
    <row r="114" spans="1:13">
      <c r="A114" s="1">
        <v>44004</v>
      </c>
      <c r="B114">
        <v>0</v>
      </c>
      <c r="C114">
        <v>0</v>
      </c>
      <c r="D114">
        <v>50640</v>
      </c>
      <c r="E114">
        <v>4223</v>
      </c>
      <c r="F114">
        <v>3318</v>
      </c>
      <c r="G114">
        <v>294</v>
      </c>
      <c r="H114">
        <v>7262</v>
      </c>
      <c r="I114">
        <v>581</v>
      </c>
      <c r="K114" s="9">
        <f t="shared" si="3"/>
        <v>42</v>
      </c>
      <c r="L114" s="2">
        <f>K114/P$1*Brasil!P$1</f>
        <v>502.431035872596</v>
      </c>
      <c r="M114" s="29">
        <f t="shared" si="2"/>
        <v>2.3478805402853258</v>
      </c>
    </row>
    <row r="115" spans="1:13">
      <c r="A115" s="1">
        <v>44005</v>
      </c>
      <c r="B115">
        <v>1003</v>
      </c>
      <c r="C115">
        <v>51</v>
      </c>
      <c r="D115">
        <v>51643</v>
      </c>
      <c r="E115">
        <v>4274</v>
      </c>
      <c r="F115">
        <v>3700</v>
      </c>
      <c r="G115">
        <v>304</v>
      </c>
      <c r="H115">
        <v>7726</v>
      </c>
      <c r="I115">
        <v>584</v>
      </c>
      <c r="K115" s="9">
        <f t="shared" si="3"/>
        <v>43.428571428571431</v>
      </c>
      <c r="L115" s="2">
        <f>K115/P$1*Brasil!P$1</f>
        <v>519.52052688867059</v>
      </c>
      <c r="M115" s="29">
        <f t="shared" si="2"/>
        <v>2.4277404226079558</v>
      </c>
    </row>
    <row r="116" spans="1:13">
      <c r="A116" s="1">
        <v>44006</v>
      </c>
      <c r="B116">
        <v>0</v>
      </c>
      <c r="C116">
        <v>0</v>
      </c>
      <c r="D116">
        <v>51643</v>
      </c>
      <c r="E116">
        <v>4274</v>
      </c>
      <c r="F116">
        <v>3153</v>
      </c>
      <c r="G116">
        <v>267</v>
      </c>
      <c r="H116">
        <v>7203</v>
      </c>
      <c r="I116">
        <v>554</v>
      </c>
      <c r="K116" s="9">
        <f t="shared" si="3"/>
        <v>38.142857142857146</v>
      </c>
      <c r="L116" s="2">
        <f>K116/P$1*Brasil!P$1</f>
        <v>456.28941012919432</v>
      </c>
      <c r="M116" s="29">
        <f t="shared" si="2"/>
        <v>2.1322588580142248</v>
      </c>
    </row>
    <row r="117" spans="1:13">
      <c r="A117" s="1">
        <v>44007</v>
      </c>
      <c r="B117">
        <v>1513</v>
      </c>
      <c r="C117">
        <v>69</v>
      </c>
      <c r="D117">
        <v>53156</v>
      </c>
      <c r="E117">
        <v>4343</v>
      </c>
      <c r="F117">
        <v>4059</v>
      </c>
      <c r="G117">
        <v>256</v>
      </c>
      <c r="H117">
        <v>8716</v>
      </c>
      <c r="I117">
        <v>623</v>
      </c>
      <c r="K117" s="9">
        <f t="shared" si="3"/>
        <v>36.571428571428569</v>
      </c>
      <c r="L117" s="2">
        <f>K117/P$1*Brasil!P$1</f>
        <v>437.49097001151216</v>
      </c>
      <c r="M117" s="29">
        <f t="shared" si="2"/>
        <v>2.0444129874593311</v>
      </c>
    </row>
    <row r="118" spans="1:13">
      <c r="A118" s="1">
        <v>44008</v>
      </c>
      <c r="B118">
        <v>700</v>
      </c>
      <c r="C118">
        <v>63</v>
      </c>
      <c r="D118">
        <v>53856</v>
      </c>
      <c r="E118">
        <v>4406</v>
      </c>
      <c r="F118">
        <v>4125</v>
      </c>
      <c r="G118">
        <v>250</v>
      </c>
      <c r="H118">
        <v>8078</v>
      </c>
      <c r="I118">
        <v>578</v>
      </c>
      <c r="K118" s="9">
        <f t="shared" si="3"/>
        <v>35.714285714285715</v>
      </c>
      <c r="L118" s="2">
        <f>K118/P$1*Brasil!P$1</f>
        <v>427.23727540186729</v>
      </c>
      <c r="M118" s="29">
        <f t="shared" si="2"/>
        <v>1.9964970580657531</v>
      </c>
    </row>
    <row r="119" spans="1:13">
      <c r="A119" s="1">
        <v>44009</v>
      </c>
      <c r="B119">
        <v>718</v>
      </c>
      <c r="C119">
        <v>18</v>
      </c>
      <c r="D119">
        <v>54574</v>
      </c>
      <c r="E119">
        <v>4424</v>
      </c>
      <c r="F119">
        <v>4843</v>
      </c>
      <c r="G119">
        <v>268</v>
      </c>
      <c r="H119">
        <v>8218</v>
      </c>
      <c r="I119">
        <v>550</v>
      </c>
      <c r="K119" s="9">
        <f t="shared" si="3"/>
        <v>38.285714285714285</v>
      </c>
      <c r="L119" s="2">
        <f>K119/P$1*Brasil!P$1</f>
        <v>457.99835923080173</v>
      </c>
      <c r="M119" s="29">
        <f t="shared" si="2"/>
        <v>2.1402448462464871</v>
      </c>
    </row>
    <row r="120" spans="1:13">
      <c r="A120" s="1">
        <v>44010</v>
      </c>
      <c r="B120">
        <v>681</v>
      </c>
      <c r="C120">
        <v>5</v>
      </c>
      <c r="D120">
        <v>55255</v>
      </c>
      <c r="E120">
        <v>4429</v>
      </c>
      <c r="F120">
        <v>4615</v>
      </c>
      <c r="G120">
        <v>206</v>
      </c>
      <c r="H120">
        <v>8504</v>
      </c>
      <c r="I120">
        <v>533</v>
      </c>
      <c r="K120" s="9">
        <f t="shared" si="3"/>
        <v>29.428571428571427</v>
      </c>
      <c r="L120" s="2">
        <f>K120/P$1*Brasil!P$1</f>
        <v>352.04351493113865</v>
      </c>
      <c r="M120" s="29">
        <f t="shared" si="2"/>
        <v>1.6451135758461806</v>
      </c>
    </row>
    <row r="121" spans="1:13">
      <c r="A121" s="1">
        <v>44011</v>
      </c>
      <c r="B121">
        <v>410</v>
      </c>
      <c r="C121">
        <v>73</v>
      </c>
      <c r="D121">
        <v>55665</v>
      </c>
      <c r="E121">
        <v>4502</v>
      </c>
      <c r="F121">
        <v>5025</v>
      </c>
      <c r="G121">
        <v>279</v>
      </c>
      <c r="H121">
        <v>8343</v>
      </c>
      <c r="I121">
        <v>573</v>
      </c>
      <c r="K121" s="9">
        <f t="shared" si="3"/>
        <v>39.857142857142854</v>
      </c>
      <c r="L121" s="2">
        <f>K121/P$1*Brasil!P$1</f>
        <v>476.79679934848383</v>
      </c>
      <c r="M121" s="29">
        <f t="shared" si="2"/>
        <v>2.2280907168013799</v>
      </c>
    </row>
    <row r="122" spans="1:13">
      <c r="A122" s="1">
        <v>44012</v>
      </c>
      <c r="B122">
        <v>767</v>
      </c>
      <c r="C122">
        <v>25</v>
      </c>
      <c r="D122">
        <v>56432</v>
      </c>
      <c r="E122">
        <v>4527</v>
      </c>
      <c r="F122">
        <v>4789</v>
      </c>
      <c r="G122">
        <v>253</v>
      </c>
      <c r="H122">
        <v>8489</v>
      </c>
      <c r="I122">
        <v>557</v>
      </c>
      <c r="K122" s="9">
        <f t="shared" si="3"/>
        <v>36.142857142857146</v>
      </c>
      <c r="L122" s="2">
        <f>K122/P$1*Brasil!P$1</f>
        <v>432.36412270668978</v>
      </c>
      <c r="M122" s="29">
        <f t="shared" si="2"/>
        <v>2.0204550227625422</v>
      </c>
    </row>
    <row r="123" spans="1:13">
      <c r="A123" s="1">
        <v>44013</v>
      </c>
      <c r="B123">
        <v>1825</v>
      </c>
      <c r="C123">
        <v>49</v>
      </c>
      <c r="D123">
        <v>58257</v>
      </c>
      <c r="E123">
        <v>4576</v>
      </c>
      <c r="F123">
        <v>6614</v>
      </c>
      <c r="G123">
        <v>302</v>
      </c>
      <c r="H123">
        <v>9767</v>
      </c>
      <c r="I123">
        <v>569</v>
      </c>
      <c r="K123" s="9">
        <f t="shared" si="3"/>
        <v>43.142857142857146</v>
      </c>
      <c r="L123" s="2">
        <f>K123/P$1*Brasil!P$1</f>
        <v>516.10262868545567</v>
      </c>
      <c r="M123" s="29">
        <f t="shared" si="2"/>
        <v>2.4117684461434297</v>
      </c>
    </row>
    <row r="124" spans="1:13">
      <c r="A124" s="1">
        <v>44014</v>
      </c>
      <c r="B124">
        <v>1211</v>
      </c>
      <c r="C124">
        <v>63</v>
      </c>
      <c r="D124">
        <v>59468</v>
      </c>
      <c r="E124">
        <v>4639</v>
      </c>
      <c r="F124">
        <v>6312</v>
      </c>
      <c r="G124">
        <v>296</v>
      </c>
      <c r="H124">
        <v>10371</v>
      </c>
      <c r="I124">
        <v>552</v>
      </c>
      <c r="K124" s="9">
        <f t="shared" si="3"/>
        <v>42.285714285714285</v>
      </c>
      <c r="L124" s="2">
        <f>K124/P$1*Brasil!P$1</f>
        <v>505.84893407581092</v>
      </c>
      <c r="M124" s="29">
        <f t="shared" si="2"/>
        <v>2.3638525167498519</v>
      </c>
    </row>
    <row r="125" spans="1:13">
      <c r="A125" s="1">
        <v>44015</v>
      </c>
      <c r="B125">
        <v>1189</v>
      </c>
      <c r="C125">
        <v>61</v>
      </c>
      <c r="D125">
        <v>60657</v>
      </c>
      <c r="E125">
        <v>4700</v>
      </c>
      <c r="F125">
        <v>6801</v>
      </c>
      <c r="G125">
        <v>294</v>
      </c>
      <c r="H125">
        <v>10926</v>
      </c>
      <c r="I125">
        <v>544</v>
      </c>
      <c r="K125" s="9">
        <f t="shared" si="3"/>
        <v>42</v>
      </c>
      <c r="L125" s="2">
        <f>K125/P$1*Brasil!P$1</f>
        <v>502.431035872596</v>
      </c>
      <c r="M125" s="29">
        <f t="shared" si="2"/>
        <v>2.3478805402853258</v>
      </c>
    </row>
    <row r="126" spans="1:13">
      <c r="A126" s="1">
        <v>44016</v>
      </c>
      <c r="B126">
        <v>878</v>
      </c>
      <c r="C126">
        <v>69</v>
      </c>
      <c r="D126">
        <v>61535</v>
      </c>
      <c r="E126">
        <v>4769</v>
      </c>
      <c r="F126">
        <v>6961</v>
      </c>
      <c r="G126">
        <v>345</v>
      </c>
      <c r="H126">
        <v>11804</v>
      </c>
      <c r="I126">
        <v>613</v>
      </c>
      <c r="K126" s="9">
        <f t="shared" si="3"/>
        <v>49.285714285714285</v>
      </c>
      <c r="L126" s="2">
        <f>K126/P$1*Brasil!P$1</f>
        <v>589.58744005457686</v>
      </c>
      <c r="M126" s="29">
        <f t="shared" si="2"/>
        <v>2.7551659401307393</v>
      </c>
    </row>
    <row r="127" spans="1:13">
      <c r="A127" s="1">
        <v>44017</v>
      </c>
      <c r="B127">
        <v>423</v>
      </c>
      <c r="C127">
        <v>12</v>
      </c>
      <c r="D127">
        <v>61958</v>
      </c>
      <c r="E127">
        <v>4781</v>
      </c>
      <c r="F127">
        <v>6703</v>
      </c>
      <c r="G127">
        <v>352</v>
      </c>
      <c r="H127">
        <v>11318</v>
      </c>
      <c r="I127">
        <v>558</v>
      </c>
      <c r="K127" s="9">
        <f t="shared" si="3"/>
        <v>50.285714285714285</v>
      </c>
      <c r="L127" s="2">
        <f>K127/P$1*Brasil!P$1</f>
        <v>601.55008376582919</v>
      </c>
      <c r="M127" s="29">
        <f t="shared" si="2"/>
        <v>2.8110678577565804</v>
      </c>
    </row>
    <row r="128" spans="1:13">
      <c r="A128" s="1">
        <v>44018</v>
      </c>
      <c r="B128">
        <v>422</v>
      </c>
      <c r="C128">
        <v>40</v>
      </c>
      <c r="D128">
        <v>62380</v>
      </c>
      <c r="E128">
        <v>4821</v>
      </c>
      <c r="F128">
        <v>6715</v>
      </c>
      <c r="G128">
        <v>319</v>
      </c>
      <c r="H128">
        <v>11740</v>
      </c>
      <c r="I128">
        <v>598</v>
      </c>
      <c r="K128" s="9">
        <f t="shared" si="3"/>
        <v>45.571428571428569</v>
      </c>
      <c r="L128" s="2">
        <f>K128/P$1*Brasil!P$1</f>
        <v>545.1547634127827</v>
      </c>
      <c r="M128" s="29">
        <f t="shared" si="2"/>
        <v>2.5475302460919012</v>
      </c>
    </row>
    <row r="129" spans="1:13">
      <c r="A129" s="1">
        <v>44019</v>
      </c>
      <c r="B129">
        <v>865</v>
      </c>
      <c r="C129">
        <v>52</v>
      </c>
      <c r="D129">
        <v>63245</v>
      </c>
      <c r="E129">
        <v>4873</v>
      </c>
      <c r="F129">
        <v>6813</v>
      </c>
      <c r="G129">
        <v>346</v>
      </c>
      <c r="H129">
        <v>11602</v>
      </c>
      <c r="I129">
        <v>599</v>
      </c>
      <c r="K129" s="9">
        <f t="shared" si="3"/>
        <v>49.428571428571431</v>
      </c>
      <c r="L129" s="2">
        <f>K129/P$1*Brasil!P$1</f>
        <v>591.29638915618443</v>
      </c>
      <c r="M129" s="29">
        <f t="shared" si="2"/>
        <v>2.7631519283630026</v>
      </c>
    </row>
    <row r="130" spans="1:13">
      <c r="A130" s="1">
        <v>44020</v>
      </c>
      <c r="B130">
        <v>0</v>
      </c>
      <c r="C130">
        <v>0</v>
      </c>
      <c r="D130">
        <v>63245</v>
      </c>
      <c r="E130">
        <v>4873</v>
      </c>
      <c r="F130">
        <v>4988</v>
      </c>
      <c r="G130">
        <v>297</v>
      </c>
      <c r="H130">
        <v>11602</v>
      </c>
      <c r="I130">
        <v>599</v>
      </c>
      <c r="K130" s="9">
        <f t="shared" si="3"/>
        <v>42.428571428571431</v>
      </c>
      <c r="L130" s="2">
        <f>K130/P$1*Brasil!P$1</f>
        <v>507.55788317741832</v>
      </c>
      <c r="M130" s="29">
        <f t="shared" si="2"/>
        <v>2.3718385049821147</v>
      </c>
    </row>
    <row r="131" spans="1:13">
      <c r="A131" s="1">
        <v>44021</v>
      </c>
      <c r="B131">
        <v>976</v>
      </c>
      <c r="C131">
        <v>27</v>
      </c>
      <c r="D131">
        <v>64221</v>
      </c>
      <c r="E131">
        <v>4900</v>
      </c>
      <c r="F131">
        <v>4753</v>
      </c>
      <c r="G131">
        <v>261</v>
      </c>
      <c r="H131">
        <v>11065</v>
      </c>
      <c r="I131">
        <v>557</v>
      </c>
      <c r="K131" s="9">
        <f t="shared" si="3"/>
        <v>37.285714285714285</v>
      </c>
      <c r="L131" s="2">
        <f>K131/P$1*Brasil!P$1</f>
        <v>446.0357155195494</v>
      </c>
      <c r="M131" s="29">
        <f t="shared" si="2"/>
        <v>2.0843429286206461</v>
      </c>
    </row>
    <row r="132" spans="1:13">
      <c r="A132" s="1">
        <v>44022</v>
      </c>
      <c r="B132">
        <v>797</v>
      </c>
      <c r="C132">
        <v>39</v>
      </c>
      <c r="D132">
        <v>65018</v>
      </c>
      <c r="E132">
        <v>4939</v>
      </c>
      <c r="F132">
        <v>4361</v>
      </c>
      <c r="G132">
        <v>239</v>
      </c>
      <c r="H132">
        <v>11162</v>
      </c>
      <c r="I132">
        <v>533</v>
      </c>
      <c r="K132" s="9">
        <f t="shared" si="3"/>
        <v>34.142857142857146</v>
      </c>
      <c r="L132" s="2">
        <f>K132/P$1*Brasil!P$1</f>
        <v>408.43883528418519</v>
      </c>
      <c r="M132" s="29">
        <f t="shared" si="2"/>
        <v>1.90865118751086</v>
      </c>
    </row>
    <row r="133" spans="1:13">
      <c r="A133" s="1">
        <v>44023</v>
      </c>
      <c r="B133">
        <v>2191</v>
      </c>
      <c r="C133">
        <v>92</v>
      </c>
      <c r="D133">
        <v>67209</v>
      </c>
      <c r="E133">
        <v>5031</v>
      </c>
      <c r="F133">
        <v>5674</v>
      </c>
      <c r="G133">
        <v>262</v>
      </c>
      <c r="H133">
        <v>12635</v>
      </c>
      <c r="I133">
        <v>607</v>
      </c>
      <c r="K133" s="9">
        <f t="shared" si="3"/>
        <v>37.428571428571431</v>
      </c>
      <c r="L133" s="2">
        <f>K133/P$1*Brasil!P$1</f>
        <v>447.74466462115697</v>
      </c>
      <c r="M133" s="29">
        <f t="shared" si="2"/>
        <v>2.0923289168529093</v>
      </c>
    </row>
    <row r="134" spans="1:13">
      <c r="A134" s="1">
        <v>44024</v>
      </c>
      <c r="B134">
        <v>661</v>
      </c>
      <c r="C134">
        <v>16</v>
      </c>
      <c r="D134">
        <v>67870</v>
      </c>
      <c r="E134">
        <v>5047</v>
      </c>
      <c r="F134">
        <v>5912</v>
      </c>
      <c r="G134">
        <v>266</v>
      </c>
      <c r="H134">
        <v>12615</v>
      </c>
      <c r="I134">
        <v>618</v>
      </c>
      <c r="K134" s="9">
        <f t="shared" si="3"/>
        <v>38</v>
      </c>
      <c r="L134" s="2">
        <f>K134/P$1*Brasil!P$1</f>
        <v>454.58046102758681</v>
      </c>
      <c r="M134" s="29">
        <f t="shared" si="2"/>
        <v>2.1242728697819611</v>
      </c>
    </row>
    <row r="135" spans="1:13">
      <c r="A135" s="1">
        <v>44025</v>
      </c>
      <c r="B135">
        <v>589</v>
      </c>
      <c r="C135">
        <v>16</v>
      </c>
      <c r="D135">
        <v>68459</v>
      </c>
      <c r="E135">
        <v>5063</v>
      </c>
      <c r="F135">
        <v>6079</v>
      </c>
      <c r="G135">
        <v>242</v>
      </c>
      <c r="H135">
        <v>12794</v>
      </c>
      <c r="I135">
        <v>561</v>
      </c>
      <c r="K135" s="9">
        <f t="shared" si="3"/>
        <v>34.571428571428569</v>
      </c>
      <c r="L135" s="2">
        <f>K135/P$1*Brasil!P$1</f>
        <v>413.56568258900757</v>
      </c>
      <c r="M135" s="29">
        <f t="shared" si="2"/>
        <v>1.932609152207649</v>
      </c>
    </row>
    <row r="136" spans="1:13">
      <c r="A136" s="1">
        <v>44026</v>
      </c>
      <c r="B136">
        <v>1111</v>
      </c>
      <c r="C136">
        <v>67</v>
      </c>
      <c r="D136">
        <v>69570</v>
      </c>
      <c r="E136">
        <v>5130</v>
      </c>
      <c r="F136">
        <v>6325</v>
      </c>
      <c r="G136">
        <v>257</v>
      </c>
      <c r="H136">
        <v>13138</v>
      </c>
      <c r="I136">
        <v>603</v>
      </c>
      <c r="K136" s="9">
        <f t="shared" si="3"/>
        <v>36.714285714285715</v>
      </c>
      <c r="L136" s="2">
        <f>K136/P$1*Brasil!P$1</f>
        <v>439.19991911311956</v>
      </c>
      <c r="M136" s="29">
        <f t="shared" si="2"/>
        <v>2.0523989756915944</v>
      </c>
    </row>
    <row r="137" spans="1:13">
      <c r="A137" s="1">
        <v>44027</v>
      </c>
      <c r="B137">
        <v>759</v>
      </c>
      <c r="C137">
        <v>28</v>
      </c>
      <c r="D137">
        <v>70329</v>
      </c>
      <c r="E137">
        <v>5158</v>
      </c>
      <c r="F137">
        <v>7084</v>
      </c>
      <c r="G137">
        <v>285</v>
      </c>
      <c r="H137">
        <v>12072</v>
      </c>
      <c r="I137">
        <v>582</v>
      </c>
      <c r="K137" s="9">
        <f t="shared" si="3"/>
        <v>40.714285714285715</v>
      </c>
      <c r="L137" s="2">
        <f>K137/P$1*Brasil!P$1</f>
        <v>487.05049395812875</v>
      </c>
      <c r="M137" s="29">
        <f t="shared" si="2"/>
        <v>2.2760066461949586</v>
      </c>
    </row>
    <row r="138" spans="1:13">
      <c r="A138" s="1">
        <v>44028</v>
      </c>
      <c r="B138">
        <v>1036</v>
      </c>
      <c r="C138">
        <v>49</v>
      </c>
      <c r="D138">
        <v>71365</v>
      </c>
      <c r="E138">
        <v>5207</v>
      </c>
      <c r="F138">
        <v>7144</v>
      </c>
      <c r="G138">
        <v>307</v>
      </c>
      <c r="H138">
        <v>11897</v>
      </c>
      <c r="I138">
        <v>568</v>
      </c>
      <c r="K138" s="9">
        <f t="shared" si="3"/>
        <v>43.857142857142854</v>
      </c>
      <c r="L138" s="2">
        <f>K138/P$1*Brasil!P$1</f>
        <v>524.64737419349296</v>
      </c>
      <c r="M138" s="29">
        <f t="shared" si="2"/>
        <v>2.4516983873047447</v>
      </c>
    </row>
    <row r="139" spans="1:13">
      <c r="A139" s="1">
        <v>44029</v>
      </c>
      <c r="B139">
        <v>1079</v>
      </c>
      <c r="C139">
        <v>43</v>
      </c>
      <c r="D139">
        <v>72444</v>
      </c>
      <c r="E139">
        <v>5250</v>
      </c>
      <c r="F139">
        <v>7426</v>
      </c>
      <c r="G139">
        <v>311</v>
      </c>
      <c r="H139">
        <v>11787</v>
      </c>
      <c r="I139">
        <v>550</v>
      </c>
      <c r="K139" s="9">
        <f t="shared" si="3"/>
        <v>44.428571428571431</v>
      </c>
      <c r="L139" s="2">
        <f>K139/P$1*Brasil!P$1</f>
        <v>531.48317059992291</v>
      </c>
      <c r="M139" s="29">
        <f t="shared" si="2"/>
        <v>2.4836423402337968</v>
      </c>
    </row>
    <row r="140" spans="1:13">
      <c r="A140" s="1">
        <v>44030</v>
      </c>
      <c r="B140">
        <v>938</v>
      </c>
      <c r="C140">
        <v>32</v>
      </c>
      <c r="D140">
        <v>73382</v>
      </c>
      <c r="E140">
        <v>5282</v>
      </c>
      <c r="F140">
        <v>6173</v>
      </c>
      <c r="G140">
        <v>251</v>
      </c>
      <c r="H140">
        <v>11847</v>
      </c>
      <c r="I140">
        <v>513</v>
      </c>
      <c r="K140" s="9">
        <f t="shared" si="3"/>
        <v>35.857142857142854</v>
      </c>
      <c r="L140" s="2">
        <f>K140/P$1*Brasil!P$1</f>
        <v>428.94622450347475</v>
      </c>
      <c r="M140" s="29">
        <f t="shared" si="2"/>
        <v>2.0044830462980161</v>
      </c>
    </row>
    <row r="141" spans="1:13">
      <c r="A141" s="1">
        <v>44031</v>
      </c>
      <c r="B141">
        <v>631</v>
      </c>
      <c r="C141">
        <v>31</v>
      </c>
      <c r="D141">
        <v>74013</v>
      </c>
      <c r="E141">
        <v>5313</v>
      </c>
      <c r="F141">
        <v>6143</v>
      </c>
      <c r="G141">
        <v>266</v>
      </c>
      <c r="H141">
        <v>12055</v>
      </c>
      <c r="I141">
        <v>532</v>
      </c>
      <c r="K141" s="9">
        <f t="shared" si="3"/>
        <v>38</v>
      </c>
      <c r="L141" s="2">
        <f>K141/P$1*Brasil!P$1</f>
        <v>454.58046102758681</v>
      </c>
      <c r="M141" s="29">
        <f t="shared" si="2"/>
        <v>2.1242728697819611</v>
      </c>
    </row>
    <row r="142" spans="1:13">
      <c r="A142" s="1">
        <v>44032</v>
      </c>
      <c r="B142">
        <v>607</v>
      </c>
      <c r="C142">
        <v>5</v>
      </c>
      <c r="D142">
        <v>74620</v>
      </c>
      <c r="E142">
        <v>5318</v>
      </c>
      <c r="F142">
        <v>6161</v>
      </c>
      <c r="G142">
        <v>255</v>
      </c>
      <c r="H142">
        <v>12240</v>
      </c>
      <c r="I142">
        <v>497</v>
      </c>
      <c r="K142" s="9">
        <f t="shared" si="3"/>
        <v>36.428571428571431</v>
      </c>
      <c r="L142" s="2">
        <f>K142/P$1*Brasil!P$1</f>
        <v>435.7820209099047</v>
      </c>
      <c r="M142" s="29">
        <f t="shared" ref="M142:M205" si="4">K142/P$1*1000000</f>
        <v>2.0364269992270683</v>
      </c>
    </row>
    <row r="143" spans="1:13">
      <c r="A143" s="1">
        <v>44033</v>
      </c>
      <c r="B143">
        <v>1597</v>
      </c>
      <c r="C143">
        <v>48</v>
      </c>
      <c r="D143">
        <v>76217</v>
      </c>
      <c r="E143">
        <v>5366</v>
      </c>
      <c r="F143">
        <v>6647</v>
      </c>
      <c r="G143">
        <v>236</v>
      </c>
      <c r="H143">
        <v>12972</v>
      </c>
      <c r="I143">
        <v>493</v>
      </c>
      <c r="K143" s="9">
        <f t="shared" si="3"/>
        <v>33.714285714285715</v>
      </c>
      <c r="L143" s="2">
        <f>K143/P$1*Brasil!P$1</f>
        <v>403.31198797936275</v>
      </c>
      <c r="M143" s="29">
        <f t="shared" si="4"/>
        <v>1.8846932228140709</v>
      </c>
    </row>
    <row r="144" spans="1:13">
      <c r="A144" s="1">
        <v>44034</v>
      </c>
      <c r="B144">
        <v>1040</v>
      </c>
      <c r="C144">
        <v>52</v>
      </c>
      <c r="D144">
        <v>77257</v>
      </c>
      <c r="E144">
        <v>5418</v>
      </c>
      <c r="F144">
        <v>6928</v>
      </c>
      <c r="G144">
        <v>260</v>
      </c>
      <c r="H144">
        <v>14012</v>
      </c>
      <c r="I144">
        <v>545</v>
      </c>
      <c r="K144" s="9">
        <f t="shared" ref="K144:K207" si="5">AVERAGE(C138:C144)</f>
        <v>37.142857142857146</v>
      </c>
      <c r="L144" s="2">
        <f>K144/P$1*Brasil!P$1</f>
        <v>444.32676641794205</v>
      </c>
      <c r="M144" s="29">
        <f t="shared" si="4"/>
        <v>2.0763569403883833</v>
      </c>
    </row>
    <row r="145" spans="1:13">
      <c r="A145" s="1">
        <v>44035</v>
      </c>
      <c r="B145">
        <v>891</v>
      </c>
      <c r="C145">
        <v>21</v>
      </c>
      <c r="D145">
        <v>78148</v>
      </c>
      <c r="E145">
        <v>5439</v>
      </c>
      <c r="F145">
        <v>6783</v>
      </c>
      <c r="G145">
        <v>232</v>
      </c>
      <c r="H145">
        <v>13927</v>
      </c>
      <c r="I145">
        <v>539</v>
      </c>
      <c r="K145" s="9">
        <f t="shared" si="5"/>
        <v>33.142857142857146</v>
      </c>
      <c r="L145" s="2">
        <f>K145/P$1*Brasil!P$1</f>
        <v>396.47619157293286</v>
      </c>
      <c r="M145" s="29">
        <f t="shared" si="4"/>
        <v>1.852749269885019</v>
      </c>
    </row>
    <row r="146" spans="1:13">
      <c r="A146" s="1">
        <v>44036</v>
      </c>
      <c r="B146">
        <v>901</v>
      </c>
      <c r="C146">
        <v>29</v>
      </c>
      <c r="D146">
        <v>79049</v>
      </c>
      <c r="E146">
        <v>5468</v>
      </c>
      <c r="F146">
        <v>6605</v>
      </c>
      <c r="G146">
        <v>218</v>
      </c>
      <c r="H146">
        <v>14031</v>
      </c>
      <c r="I146">
        <v>529</v>
      </c>
      <c r="K146" s="9">
        <f t="shared" si="5"/>
        <v>31.142857142857142</v>
      </c>
      <c r="L146" s="2">
        <f>K146/P$1*Brasil!P$1</f>
        <v>372.55090415042827</v>
      </c>
      <c r="M146" s="29">
        <f t="shared" si="4"/>
        <v>1.7409454346333366</v>
      </c>
    </row>
    <row r="147" spans="1:13">
      <c r="A147" s="1">
        <v>44037</v>
      </c>
      <c r="B147">
        <v>987</v>
      </c>
      <c r="C147">
        <v>39</v>
      </c>
      <c r="D147">
        <v>80036</v>
      </c>
      <c r="E147">
        <v>5507</v>
      </c>
      <c r="F147">
        <v>6654</v>
      </c>
      <c r="G147">
        <v>225</v>
      </c>
      <c r="H147">
        <v>12827</v>
      </c>
      <c r="I147">
        <v>476</v>
      </c>
      <c r="K147" s="9">
        <f t="shared" si="5"/>
        <v>32.142857142857146</v>
      </c>
      <c r="L147" s="2">
        <f>K147/P$1*Brasil!P$1</f>
        <v>384.51354786168065</v>
      </c>
      <c r="M147" s="29">
        <f t="shared" si="4"/>
        <v>1.7968473522591781</v>
      </c>
    </row>
    <row r="148" spans="1:13">
      <c r="A148" s="1">
        <v>44038</v>
      </c>
      <c r="B148">
        <v>658</v>
      </c>
      <c r="C148">
        <v>8</v>
      </c>
      <c r="D148">
        <v>80694</v>
      </c>
      <c r="E148">
        <v>5515</v>
      </c>
      <c r="F148">
        <v>6681</v>
      </c>
      <c r="G148">
        <v>202</v>
      </c>
      <c r="H148">
        <v>12824</v>
      </c>
      <c r="I148">
        <v>468</v>
      </c>
      <c r="K148" s="9">
        <f t="shared" si="5"/>
        <v>28.857142857142858</v>
      </c>
      <c r="L148" s="2">
        <f>K148/P$1*Brasil!P$1</f>
        <v>345.20771852470881</v>
      </c>
      <c r="M148" s="29">
        <f t="shared" si="4"/>
        <v>1.6131696229171286</v>
      </c>
    </row>
    <row r="149" spans="1:13">
      <c r="A149" s="1">
        <v>44039</v>
      </c>
      <c r="B149">
        <v>467</v>
      </c>
      <c r="C149">
        <v>17</v>
      </c>
      <c r="D149">
        <v>81161</v>
      </c>
      <c r="E149">
        <v>5532</v>
      </c>
      <c r="F149">
        <v>6541</v>
      </c>
      <c r="G149">
        <v>214</v>
      </c>
      <c r="H149">
        <v>12702</v>
      </c>
      <c r="I149">
        <v>469</v>
      </c>
      <c r="K149" s="9">
        <f t="shared" si="5"/>
        <v>30.571428571428573</v>
      </c>
      <c r="L149" s="2">
        <f>K149/P$1*Brasil!P$1</f>
        <v>365.71510774399843</v>
      </c>
      <c r="M149" s="29">
        <f t="shared" si="4"/>
        <v>1.7090014817042847</v>
      </c>
    </row>
    <row r="150" spans="1:13">
      <c r="A150" s="1">
        <v>44040</v>
      </c>
      <c r="B150">
        <v>1118</v>
      </c>
      <c r="C150">
        <v>52</v>
      </c>
      <c r="D150">
        <v>82279</v>
      </c>
      <c r="E150">
        <v>5584</v>
      </c>
      <c r="F150">
        <v>6062</v>
      </c>
      <c r="G150">
        <v>218</v>
      </c>
      <c r="H150">
        <v>12709</v>
      </c>
      <c r="I150">
        <v>454</v>
      </c>
      <c r="K150" s="9">
        <f t="shared" si="5"/>
        <v>31.142857142857142</v>
      </c>
      <c r="L150" s="2">
        <f>K150/P$1*Brasil!P$1</f>
        <v>372.55090415042827</v>
      </c>
      <c r="M150" s="29">
        <f t="shared" si="4"/>
        <v>1.7409454346333366</v>
      </c>
    </row>
    <row r="151" spans="1:13">
      <c r="A151" s="1">
        <v>44041</v>
      </c>
      <c r="B151">
        <v>914</v>
      </c>
      <c r="C151">
        <v>39</v>
      </c>
      <c r="D151">
        <v>83193</v>
      </c>
      <c r="E151">
        <v>5623</v>
      </c>
      <c r="F151">
        <v>5936</v>
      </c>
      <c r="G151">
        <v>205</v>
      </c>
      <c r="H151">
        <v>12864</v>
      </c>
      <c r="I151">
        <v>465</v>
      </c>
      <c r="K151" s="9">
        <f t="shared" si="5"/>
        <v>29.285714285714285</v>
      </c>
      <c r="L151" s="2">
        <f>K151/P$1*Brasil!P$1</f>
        <v>350.33456582953119</v>
      </c>
      <c r="M151" s="29">
        <f t="shared" si="4"/>
        <v>1.6371275876139173</v>
      </c>
    </row>
    <row r="152" spans="1:13">
      <c r="A152" s="1">
        <v>44042</v>
      </c>
      <c r="B152">
        <v>1177</v>
      </c>
      <c r="C152">
        <v>34</v>
      </c>
      <c r="D152">
        <v>84370</v>
      </c>
      <c r="E152">
        <v>5657</v>
      </c>
      <c r="F152">
        <v>6222</v>
      </c>
      <c r="G152">
        <v>218</v>
      </c>
      <c r="H152">
        <v>13005</v>
      </c>
      <c r="I152">
        <v>450</v>
      </c>
      <c r="K152" s="9">
        <f t="shared" si="5"/>
        <v>31.142857142857142</v>
      </c>
      <c r="L152" s="2">
        <f>K152/P$1*Brasil!P$1</f>
        <v>372.55090415042827</v>
      </c>
      <c r="M152" s="29">
        <f t="shared" si="4"/>
        <v>1.7409454346333366</v>
      </c>
    </row>
    <row r="153" spans="1:13">
      <c r="A153" s="1">
        <v>44043</v>
      </c>
      <c r="B153">
        <v>985</v>
      </c>
      <c r="C153">
        <v>45</v>
      </c>
      <c r="D153">
        <v>85355</v>
      </c>
      <c r="E153">
        <v>5702</v>
      </c>
      <c r="F153">
        <v>6306</v>
      </c>
      <c r="G153">
        <v>234</v>
      </c>
      <c r="H153">
        <v>12911</v>
      </c>
      <c r="I153">
        <v>452</v>
      </c>
      <c r="K153" s="9">
        <f t="shared" si="5"/>
        <v>33.428571428571431</v>
      </c>
      <c r="L153" s="2">
        <f>K153/P$1*Brasil!P$1</f>
        <v>399.89408977614784</v>
      </c>
      <c r="M153" s="29">
        <f t="shared" si="4"/>
        <v>1.8687212463495451</v>
      </c>
    </row>
    <row r="154" spans="1:13">
      <c r="A154" s="1">
        <v>44044</v>
      </c>
      <c r="B154">
        <v>877</v>
      </c>
      <c r="C154">
        <v>34</v>
      </c>
      <c r="D154">
        <v>86232</v>
      </c>
      <c r="E154">
        <v>5736</v>
      </c>
      <c r="F154">
        <v>6196</v>
      </c>
      <c r="G154">
        <v>229</v>
      </c>
      <c r="H154">
        <v>12850</v>
      </c>
      <c r="I154">
        <v>454</v>
      </c>
      <c r="K154" s="9">
        <f t="shared" si="5"/>
        <v>32.714285714285715</v>
      </c>
      <c r="L154" s="2">
        <f>K154/P$1*Brasil!P$1</f>
        <v>391.34934426811049</v>
      </c>
      <c r="M154" s="29">
        <f t="shared" si="4"/>
        <v>1.8287913051882299</v>
      </c>
    </row>
    <row r="155" spans="1:13">
      <c r="A155" s="1">
        <v>44045</v>
      </c>
      <c r="B155">
        <v>0</v>
      </c>
      <c r="C155">
        <v>0</v>
      </c>
      <c r="D155">
        <v>86232</v>
      </c>
      <c r="E155">
        <v>5736</v>
      </c>
      <c r="F155">
        <v>5538</v>
      </c>
      <c r="G155">
        <v>221</v>
      </c>
      <c r="H155">
        <v>12219</v>
      </c>
      <c r="I155">
        <v>423</v>
      </c>
      <c r="K155" s="9">
        <f t="shared" si="5"/>
        <v>31.571428571428573</v>
      </c>
      <c r="L155" s="2">
        <f>K155/P$1*Brasil!P$1</f>
        <v>377.6777514552507</v>
      </c>
      <c r="M155" s="29">
        <f t="shared" si="4"/>
        <v>1.7649033993301257</v>
      </c>
    </row>
    <row r="156" spans="1:13">
      <c r="A156" s="1">
        <v>44046</v>
      </c>
      <c r="B156">
        <v>809</v>
      </c>
      <c r="C156">
        <v>31</v>
      </c>
      <c r="D156">
        <v>87041</v>
      </c>
      <c r="E156">
        <v>5767</v>
      </c>
      <c r="F156">
        <v>5880</v>
      </c>
      <c r="G156">
        <v>235</v>
      </c>
      <c r="H156">
        <v>12421</v>
      </c>
      <c r="I156">
        <v>449</v>
      </c>
      <c r="K156" s="9">
        <f t="shared" si="5"/>
        <v>33.571428571428569</v>
      </c>
      <c r="L156" s="2">
        <f>K156/P$1*Brasil!P$1</f>
        <v>401.60303887775524</v>
      </c>
      <c r="M156" s="29">
        <f t="shared" si="4"/>
        <v>1.8767072345818079</v>
      </c>
    </row>
    <row r="157" spans="1:13">
      <c r="A157" s="1">
        <v>44047</v>
      </c>
      <c r="B157">
        <v>922</v>
      </c>
      <c r="C157">
        <v>41</v>
      </c>
      <c r="D157">
        <v>87963</v>
      </c>
      <c r="E157">
        <v>5808</v>
      </c>
      <c r="F157">
        <v>5684</v>
      </c>
      <c r="G157">
        <v>224</v>
      </c>
      <c r="H157">
        <v>11746</v>
      </c>
      <c r="I157">
        <v>442</v>
      </c>
      <c r="K157" s="9">
        <f t="shared" si="5"/>
        <v>32</v>
      </c>
      <c r="L157" s="2">
        <f>K157/P$1*Brasil!P$1</f>
        <v>382.80459876007313</v>
      </c>
      <c r="M157" s="29">
        <f t="shared" si="4"/>
        <v>1.7888613640269149</v>
      </c>
    </row>
    <row r="158" spans="1:13">
      <c r="A158" s="1">
        <v>44048</v>
      </c>
      <c r="B158">
        <v>903</v>
      </c>
      <c r="C158">
        <v>39</v>
      </c>
      <c r="D158">
        <v>88866</v>
      </c>
      <c r="E158">
        <v>5847</v>
      </c>
      <c r="F158">
        <v>5673</v>
      </c>
      <c r="G158">
        <v>224</v>
      </c>
      <c r="H158">
        <v>11609</v>
      </c>
      <c r="I158">
        <v>429</v>
      </c>
      <c r="K158" s="9">
        <f t="shared" si="5"/>
        <v>32</v>
      </c>
      <c r="L158" s="2">
        <f>K158/P$1*Brasil!P$1</f>
        <v>382.80459876007313</v>
      </c>
      <c r="M158" s="29">
        <f t="shared" si="4"/>
        <v>1.7888613640269149</v>
      </c>
    </row>
    <row r="159" spans="1:13">
      <c r="A159" s="1">
        <v>44049</v>
      </c>
      <c r="B159">
        <v>1671</v>
      </c>
      <c r="C159">
        <v>30</v>
      </c>
      <c r="D159">
        <v>90537</v>
      </c>
      <c r="E159">
        <v>5877</v>
      </c>
      <c r="F159">
        <v>6167</v>
      </c>
      <c r="G159">
        <v>220</v>
      </c>
      <c r="H159">
        <v>12389</v>
      </c>
      <c r="I159">
        <v>438</v>
      </c>
      <c r="K159" s="9">
        <f t="shared" si="5"/>
        <v>31.428571428571427</v>
      </c>
      <c r="L159" s="2">
        <f>K159/P$1*Brasil!P$1</f>
        <v>375.96880235364318</v>
      </c>
      <c r="M159" s="29">
        <f t="shared" si="4"/>
        <v>1.7569174110978627</v>
      </c>
    </row>
    <row r="160" spans="1:13">
      <c r="A160" s="1">
        <v>44050</v>
      </c>
      <c r="B160">
        <v>1432</v>
      </c>
      <c r="C160">
        <v>20</v>
      </c>
      <c r="D160">
        <v>91969</v>
      </c>
      <c r="E160">
        <v>5897</v>
      </c>
      <c r="F160">
        <v>6614</v>
      </c>
      <c r="G160">
        <v>195</v>
      </c>
      <c r="H160">
        <v>12920</v>
      </c>
      <c r="I160">
        <v>429</v>
      </c>
      <c r="K160" s="9">
        <f t="shared" si="5"/>
        <v>27.857142857142858</v>
      </c>
      <c r="L160" s="2">
        <f>K160/P$1*Brasil!P$1</f>
        <v>333.24507481345648</v>
      </c>
      <c r="M160" s="29">
        <f t="shared" si="4"/>
        <v>1.5572677052912873</v>
      </c>
    </row>
    <row r="161" spans="1:13">
      <c r="A161" s="1">
        <v>44051</v>
      </c>
      <c r="B161">
        <v>1603</v>
      </c>
      <c r="C161">
        <v>19</v>
      </c>
      <c r="D161">
        <v>93572</v>
      </c>
      <c r="E161">
        <v>5916</v>
      </c>
      <c r="F161">
        <v>7340</v>
      </c>
      <c r="G161">
        <v>180</v>
      </c>
      <c r="H161">
        <v>13536</v>
      </c>
      <c r="I161">
        <v>409</v>
      </c>
      <c r="K161" s="9">
        <f t="shared" si="5"/>
        <v>25.714285714285715</v>
      </c>
      <c r="L161" s="2">
        <f>K161/P$1*Brasil!P$1</f>
        <v>307.61083828934449</v>
      </c>
      <c r="M161" s="29">
        <f t="shared" si="4"/>
        <v>1.4374778818073424</v>
      </c>
    </row>
    <row r="162" spans="1:13">
      <c r="A162" s="1">
        <v>44052</v>
      </c>
      <c r="B162">
        <v>887</v>
      </c>
      <c r="C162">
        <v>6</v>
      </c>
      <c r="D162">
        <v>94459</v>
      </c>
      <c r="E162">
        <v>5922</v>
      </c>
      <c r="F162">
        <v>8227</v>
      </c>
      <c r="G162">
        <v>186</v>
      </c>
      <c r="H162">
        <v>13765</v>
      </c>
      <c r="I162">
        <v>407</v>
      </c>
      <c r="K162" s="9">
        <f t="shared" si="5"/>
        <v>26.571428571428573</v>
      </c>
      <c r="L162" s="2">
        <f>K162/P$1*Brasil!P$1</f>
        <v>317.8645328989893</v>
      </c>
      <c r="M162" s="29">
        <f t="shared" si="4"/>
        <v>1.4853938112009204</v>
      </c>
    </row>
    <row r="163" spans="1:13">
      <c r="A163" s="1">
        <v>44053</v>
      </c>
      <c r="B163">
        <v>242</v>
      </c>
      <c r="C163">
        <v>10</v>
      </c>
      <c r="D163">
        <v>94701</v>
      </c>
      <c r="E163">
        <v>5932</v>
      </c>
      <c r="F163">
        <v>7660</v>
      </c>
      <c r="G163">
        <v>165</v>
      </c>
      <c r="H163">
        <v>13540</v>
      </c>
      <c r="I163">
        <v>400</v>
      </c>
      <c r="K163" s="9">
        <f t="shared" si="5"/>
        <v>23.571428571428573</v>
      </c>
      <c r="L163" s="2">
        <f>K163/P$1*Brasil!P$1</f>
        <v>281.97660176523243</v>
      </c>
      <c r="M163" s="29">
        <f t="shared" si="4"/>
        <v>1.3176880583233972</v>
      </c>
    </row>
    <row r="164" spans="1:13">
      <c r="A164" s="1">
        <v>44054</v>
      </c>
      <c r="B164">
        <v>862</v>
      </c>
      <c r="C164">
        <v>19</v>
      </c>
      <c r="D164">
        <v>95563</v>
      </c>
      <c r="E164">
        <v>5951</v>
      </c>
      <c r="F164">
        <v>7600</v>
      </c>
      <c r="G164">
        <v>143</v>
      </c>
      <c r="H164">
        <v>13284</v>
      </c>
      <c r="I164">
        <v>367</v>
      </c>
      <c r="K164" s="9">
        <f t="shared" si="5"/>
        <v>20.428571428571427</v>
      </c>
      <c r="L164" s="2">
        <f>K164/P$1*Brasil!P$1</f>
        <v>244.37972152986808</v>
      </c>
      <c r="M164" s="29">
        <f t="shared" si="4"/>
        <v>1.1419963172136105</v>
      </c>
    </row>
    <row r="165" spans="1:13">
      <c r="A165" s="1">
        <v>44055</v>
      </c>
      <c r="B165">
        <v>1547</v>
      </c>
      <c r="C165">
        <v>33</v>
      </c>
      <c r="D165">
        <v>97110</v>
      </c>
      <c r="E165">
        <v>5984</v>
      </c>
      <c r="F165">
        <v>8244</v>
      </c>
      <c r="G165">
        <v>137</v>
      </c>
      <c r="H165">
        <v>13917</v>
      </c>
      <c r="I165">
        <v>361</v>
      </c>
      <c r="K165" s="9">
        <f t="shared" si="5"/>
        <v>19.571428571428573</v>
      </c>
      <c r="L165" s="2">
        <f>K165/P$1*Brasil!P$1</f>
        <v>234.12602692022332</v>
      </c>
      <c r="M165" s="29">
        <f t="shared" si="4"/>
        <v>1.0940803878200329</v>
      </c>
    </row>
    <row r="166" spans="1:13">
      <c r="A166" s="1">
        <v>44056</v>
      </c>
      <c r="B166">
        <v>1233</v>
      </c>
      <c r="C166">
        <v>26</v>
      </c>
      <c r="D166">
        <v>98343</v>
      </c>
      <c r="E166">
        <v>6010</v>
      </c>
      <c r="F166">
        <v>7806</v>
      </c>
      <c r="G166">
        <v>133</v>
      </c>
      <c r="H166">
        <v>13973</v>
      </c>
      <c r="I166">
        <v>353</v>
      </c>
      <c r="K166" s="9">
        <f t="shared" si="5"/>
        <v>19</v>
      </c>
      <c r="L166" s="2">
        <f>K166/P$1*Brasil!P$1</f>
        <v>227.2902305137934</v>
      </c>
      <c r="M166" s="29">
        <f t="shared" si="4"/>
        <v>1.0621364348909805</v>
      </c>
    </row>
    <row r="167" spans="1:13">
      <c r="A167" s="1">
        <v>44057</v>
      </c>
      <c r="B167">
        <v>1066</v>
      </c>
      <c r="C167">
        <v>20</v>
      </c>
      <c r="D167">
        <v>99409</v>
      </c>
      <c r="E167">
        <v>6030</v>
      </c>
      <c r="F167">
        <v>7440</v>
      </c>
      <c r="G167">
        <v>133</v>
      </c>
      <c r="H167">
        <v>14054</v>
      </c>
      <c r="I167">
        <v>328</v>
      </c>
      <c r="K167" s="9">
        <f t="shared" si="5"/>
        <v>19</v>
      </c>
      <c r="L167" s="2">
        <f>K167/P$1*Brasil!P$1</f>
        <v>227.2902305137934</v>
      </c>
      <c r="M167" s="29">
        <f t="shared" si="4"/>
        <v>1.0621364348909805</v>
      </c>
    </row>
    <row r="168" spans="1:13">
      <c r="A168" s="1">
        <v>44058</v>
      </c>
      <c r="B168">
        <v>1279</v>
      </c>
      <c r="C168">
        <v>35</v>
      </c>
      <c r="D168">
        <v>100688</v>
      </c>
      <c r="E168">
        <v>6065</v>
      </c>
      <c r="F168">
        <v>7116</v>
      </c>
      <c r="G168">
        <v>149</v>
      </c>
      <c r="H168">
        <v>14456</v>
      </c>
      <c r="I168">
        <v>329</v>
      </c>
      <c r="K168" s="9">
        <f t="shared" si="5"/>
        <v>21.285714285714285</v>
      </c>
      <c r="L168" s="2">
        <f>K168/P$1*Brasil!P$1</f>
        <v>254.63341613951289</v>
      </c>
      <c r="M168" s="29">
        <f t="shared" si="4"/>
        <v>1.1899122466071888</v>
      </c>
    </row>
    <row r="169" spans="1:13">
      <c r="A169" s="1">
        <v>44059</v>
      </c>
      <c r="B169">
        <v>854</v>
      </c>
      <c r="C169">
        <v>5</v>
      </c>
      <c r="D169">
        <v>101542</v>
      </c>
      <c r="E169">
        <v>6070</v>
      </c>
      <c r="F169">
        <v>7083</v>
      </c>
      <c r="G169">
        <v>148</v>
      </c>
      <c r="H169">
        <v>15310</v>
      </c>
      <c r="I169">
        <v>334</v>
      </c>
      <c r="K169" s="9">
        <f t="shared" si="5"/>
        <v>21.142857142857142</v>
      </c>
      <c r="L169" s="2">
        <f>K169/P$1*Brasil!P$1</f>
        <v>252.92446703790546</v>
      </c>
      <c r="M169" s="29">
        <f t="shared" si="4"/>
        <v>1.1819262583749259</v>
      </c>
    </row>
    <row r="170" spans="1:13">
      <c r="A170" s="1">
        <v>44060</v>
      </c>
      <c r="B170">
        <v>209</v>
      </c>
      <c r="C170">
        <v>13</v>
      </c>
      <c r="D170">
        <v>101751</v>
      </c>
      <c r="E170">
        <v>6083</v>
      </c>
      <c r="F170">
        <v>7050</v>
      </c>
      <c r="G170">
        <v>151</v>
      </c>
      <c r="H170">
        <v>14710</v>
      </c>
      <c r="I170">
        <v>316</v>
      </c>
      <c r="K170" s="9">
        <f t="shared" si="5"/>
        <v>21.571428571428573</v>
      </c>
      <c r="L170" s="2">
        <f>K170/P$1*Brasil!P$1</f>
        <v>258.05131434272784</v>
      </c>
      <c r="M170" s="29">
        <f t="shared" si="4"/>
        <v>1.2058842230717148</v>
      </c>
    </row>
    <row r="171" spans="1:13">
      <c r="A171" s="1">
        <v>44061</v>
      </c>
      <c r="B171">
        <v>1190</v>
      </c>
      <c r="C171">
        <v>22</v>
      </c>
      <c r="D171">
        <v>102941</v>
      </c>
      <c r="E171">
        <v>6105</v>
      </c>
      <c r="F171">
        <v>7378</v>
      </c>
      <c r="G171">
        <v>154</v>
      </c>
      <c r="H171">
        <v>14978</v>
      </c>
      <c r="I171">
        <v>297</v>
      </c>
      <c r="K171" s="9">
        <f t="shared" si="5"/>
        <v>22</v>
      </c>
      <c r="L171" s="2">
        <f>K171/P$1*Brasil!P$1</f>
        <v>263.17816164755027</v>
      </c>
      <c r="M171" s="29">
        <f t="shared" si="4"/>
        <v>1.229842187768504</v>
      </c>
    </row>
    <row r="172" spans="1:13">
      <c r="A172" s="1">
        <v>44062</v>
      </c>
      <c r="B172">
        <v>1534</v>
      </c>
      <c r="C172">
        <v>41</v>
      </c>
      <c r="D172">
        <v>104475</v>
      </c>
      <c r="E172">
        <v>6146</v>
      </c>
      <c r="F172">
        <v>7365</v>
      </c>
      <c r="G172">
        <v>162</v>
      </c>
      <c r="H172">
        <v>15609</v>
      </c>
      <c r="I172">
        <v>299</v>
      </c>
      <c r="K172" s="9">
        <f t="shared" si="5"/>
        <v>23.142857142857142</v>
      </c>
      <c r="L172" s="2">
        <f>K172/P$1*Brasil!P$1</f>
        <v>276.84975446041</v>
      </c>
      <c r="M172" s="29">
        <f t="shared" si="4"/>
        <v>1.2937300936266078</v>
      </c>
    </row>
    <row r="173" spans="1:13">
      <c r="A173" s="1">
        <v>44063</v>
      </c>
      <c r="B173">
        <v>1033</v>
      </c>
      <c r="C173">
        <v>54</v>
      </c>
      <c r="D173">
        <v>105508</v>
      </c>
      <c r="E173">
        <v>6200</v>
      </c>
      <c r="F173">
        <v>7165</v>
      </c>
      <c r="G173">
        <v>190</v>
      </c>
      <c r="H173">
        <v>14971</v>
      </c>
      <c r="I173">
        <v>323</v>
      </c>
      <c r="K173" s="9">
        <f t="shared" si="5"/>
        <v>27.142857142857142</v>
      </c>
      <c r="L173" s="2">
        <f>K173/P$1*Brasil!P$1</f>
        <v>324.70032930541919</v>
      </c>
      <c r="M173" s="29">
        <f t="shared" si="4"/>
        <v>1.5173377641299723</v>
      </c>
    </row>
    <row r="174" spans="1:13">
      <c r="A174" s="1">
        <v>44064</v>
      </c>
      <c r="B174">
        <v>973</v>
      </c>
      <c r="C174">
        <v>48</v>
      </c>
      <c r="D174">
        <v>106481</v>
      </c>
      <c r="E174">
        <v>6248</v>
      </c>
      <c r="F174">
        <v>7072</v>
      </c>
      <c r="G174">
        <v>218</v>
      </c>
      <c r="H174">
        <v>14512</v>
      </c>
      <c r="I174">
        <v>351</v>
      </c>
      <c r="K174" s="9">
        <f t="shared" si="5"/>
        <v>31.142857142857142</v>
      </c>
      <c r="L174" s="2">
        <f>K174/P$1*Brasil!P$1</f>
        <v>372.55090415042827</v>
      </c>
      <c r="M174" s="29">
        <f t="shared" si="4"/>
        <v>1.7409454346333366</v>
      </c>
    </row>
    <row r="175" spans="1:13">
      <c r="A175" s="1">
        <v>44065</v>
      </c>
      <c r="B175">
        <v>608</v>
      </c>
      <c r="C175">
        <v>29</v>
      </c>
      <c r="D175">
        <v>107089</v>
      </c>
      <c r="E175">
        <v>6277</v>
      </c>
      <c r="F175">
        <v>6401</v>
      </c>
      <c r="G175">
        <v>212</v>
      </c>
      <c r="H175">
        <v>13517</v>
      </c>
      <c r="I175">
        <v>361</v>
      </c>
      <c r="K175" s="9">
        <f t="shared" si="5"/>
        <v>30.285714285714285</v>
      </c>
      <c r="L175" s="2">
        <f>K175/P$1*Brasil!P$1</f>
        <v>362.29720954078346</v>
      </c>
      <c r="M175" s="29">
        <f t="shared" si="4"/>
        <v>1.6930295052397586</v>
      </c>
    </row>
    <row r="176" spans="1:13">
      <c r="A176" s="1">
        <v>44066</v>
      </c>
      <c r="B176">
        <v>680</v>
      </c>
      <c r="C176">
        <v>33</v>
      </c>
      <c r="D176">
        <v>107769</v>
      </c>
      <c r="E176">
        <v>6310</v>
      </c>
      <c r="F176">
        <v>6227</v>
      </c>
      <c r="G176">
        <v>240</v>
      </c>
      <c r="H176">
        <v>13310</v>
      </c>
      <c r="I176">
        <v>388</v>
      </c>
      <c r="K176" s="9">
        <f t="shared" si="5"/>
        <v>34.285714285714285</v>
      </c>
      <c r="L176" s="2">
        <f>K176/P$1*Brasil!P$1</f>
        <v>410.14778438579265</v>
      </c>
      <c r="M176" s="29">
        <f t="shared" si="4"/>
        <v>1.9166371757431231</v>
      </c>
    </row>
    <row r="177" spans="1:13">
      <c r="A177" s="1">
        <v>44067</v>
      </c>
      <c r="B177">
        <v>520</v>
      </c>
      <c r="C177">
        <v>12</v>
      </c>
      <c r="D177">
        <v>108289</v>
      </c>
      <c r="E177">
        <v>6322</v>
      </c>
      <c r="F177">
        <v>6538</v>
      </c>
      <c r="G177">
        <v>239</v>
      </c>
      <c r="H177">
        <v>13588</v>
      </c>
      <c r="I177">
        <v>390</v>
      </c>
      <c r="K177" s="9">
        <f t="shared" si="5"/>
        <v>34.142857142857146</v>
      </c>
      <c r="L177" s="2">
        <f>K177/P$1*Brasil!P$1</f>
        <v>408.43883528418519</v>
      </c>
      <c r="M177" s="29">
        <f t="shared" si="4"/>
        <v>1.90865118751086</v>
      </c>
    </row>
    <row r="178" spans="1:13">
      <c r="A178" s="1">
        <v>44068</v>
      </c>
      <c r="B178">
        <v>741</v>
      </c>
      <c r="C178">
        <v>46</v>
      </c>
      <c r="D178">
        <v>109030</v>
      </c>
      <c r="E178">
        <v>6368</v>
      </c>
      <c r="F178">
        <v>6089</v>
      </c>
      <c r="G178">
        <v>263</v>
      </c>
      <c r="H178">
        <v>13467</v>
      </c>
      <c r="I178">
        <v>417</v>
      </c>
      <c r="K178" s="9">
        <f t="shared" si="5"/>
        <v>37.571428571428569</v>
      </c>
      <c r="L178" s="2">
        <f>K178/P$1*Brasil!P$1</f>
        <v>449.45361372276443</v>
      </c>
      <c r="M178" s="29">
        <f t="shared" si="4"/>
        <v>2.1003149050851722</v>
      </c>
    </row>
    <row r="179" spans="1:13">
      <c r="A179" s="1">
        <v>44069</v>
      </c>
      <c r="B179">
        <v>1519</v>
      </c>
      <c r="C179">
        <v>42</v>
      </c>
      <c r="D179">
        <v>110549</v>
      </c>
      <c r="E179">
        <v>6410</v>
      </c>
      <c r="F179">
        <v>6074</v>
      </c>
      <c r="G179">
        <v>264</v>
      </c>
      <c r="H179">
        <v>13439</v>
      </c>
      <c r="I179">
        <v>426</v>
      </c>
      <c r="K179" s="9">
        <f t="shared" si="5"/>
        <v>37.714285714285715</v>
      </c>
      <c r="L179" s="2">
        <f>K179/P$1*Brasil!P$1</f>
        <v>451.16256282437189</v>
      </c>
      <c r="M179" s="29">
        <f t="shared" si="4"/>
        <v>2.1083008933174354</v>
      </c>
    </row>
    <row r="180" spans="1:13">
      <c r="A180" s="1">
        <v>44070</v>
      </c>
      <c r="B180">
        <v>670</v>
      </c>
      <c r="C180">
        <v>61</v>
      </c>
      <c r="D180">
        <v>111219</v>
      </c>
      <c r="E180">
        <v>6471</v>
      </c>
      <c r="F180">
        <v>5711</v>
      </c>
      <c r="G180">
        <v>271</v>
      </c>
      <c r="H180">
        <v>12876</v>
      </c>
      <c r="I180">
        <v>461</v>
      </c>
      <c r="K180" s="9">
        <f t="shared" si="5"/>
        <v>38.714285714285715</v>
      </c>
      <c r="L180" s="2">
        <f>K180/P$1*Brasil!P$1</f>
        <v>463.12520653562416</v>
      </c>
      <c r="M180" s="29">
        <f t="shared" si="4"/>
        <v>2.1642028109432765</v>
      </c>
    </row>
    <row r="181" spans="1:13">
      <c r="A181" s="1">
        <v>44071</v>
      </c>
      <c r="B181">
        <v>922</v>
      </c>
      <c r="C181">
        <v>33</v>
      </c>
      <c r="D181">
        <v>112141</v>
      </c>
      <c r="E181">
        <v>6504</v>
      </c>
      <c r="F181">
        <v>5660</v>
      </c>
      <c r="G181">
        <v>256</v>
      </c>
      <c r="H181">
        <v>12732</v>
      </c>
      <c r="I181">
        <v>474</v>
      </c>
      <c r="K181" s="9">
        <f t="shared" si="5"/>
        <v>36.571428571428569</v>
      </c>
      <c r="L181" s="2">
        <f>K181/P$1*Brasil!P$1</f>
        <v>437.49097001151216</v>
      </c>
      <c r="M181" s="29">
        <f t="shared" si="4"/>
        <v>2.0444129874593311</v>
      </c>
    </row>
    <row r="182" spans="1:13">
      <c r="A182" s="1">
        <v>44072</v>
      </c>
      <c r="B182">
        <v>765</v>
      </c>
      <c r="C182">
        <v>33</v>
      </c>
      <c r="D182">
        <v>112906</v>
      </c>
      <c r="E182">
        <v>6537</v>
      </c>
      <c r="F182">
        <v>5817</v>
      </c>
      <c r="G182">
        <v>260</v>
      </c>
      <c r="H182">
        <v>12218</v>
      </c>
      <c r="I182">
        <v>472</v>
      </c>
      <c r="K182" s="9">
        <f t="shared" si="5"/>
        <v>37.142857142857146</v>
      </c>
      <c r="L182" s="2">
        <f>K182/P$1*Brasil!P$1</f>
        <v>444.32676641794205</v>
      </c>
      <c r="M182" s="29">
        <f t="shared" si="4"/>
        <v>2.0763569403883833</v>
      </c>
    </row>
    <row r="183" spans="1:13">
      <c r="A183" s="1">
        <v>44073</v>
      </c>
      <c r="B183">
        <v>742</v>
      </c>
      <c r="C183">
        <v>18</v>
      </c>
      <c r="D183">
        <v>113648</v>
      </c>
      <c r="E183">
        <v>6555</v>
      </c>
      <c r="F183">
        <v>5879</v>
      </c>
      <c r="G183">
        <v>245</v>
      </c>
      <c r="H183">
        <v>12106</v>
      </c>
      <c r="I183">
        <v>485</v>
      </c>
      <c r="K183" s="9">
        <f t="shared" si="5"/>
        <v>35</v>
      </c>
      <c r="L183" s="2">
        <f>K183/P$1*Brasil!P$1</f>
        <v>418.69252989382994</v>
      </c>
      <c r="M183" s="29">
        <f t="shared" si="4"/>
        <v>1.9565671169044379</v>
      </c>
    </row>
    <row r="184" spans="1:13">
      <c r="A184" s="1">
        <v>44074</v>
      </c>
      <c r="B184">
        <v>119</v>
      </c>
      <c r="C184">
        <v>1</v>
      </c>
      <c r="D184">
        <v>113767</v>
      </c>
      <c r="E184">
        <v>6556</v>
      </c>
      <c r="F184">
        <v>5478</v>
      </c>
      <c r="G184">
        <v>234</v>
      </c>
      <c r="H184">
        <v>12016</v>
      </c>
      <c r="I184">
        <v>473</v>
      </c>
      <c r="K184" s="9">
        <f t="shared" si="5"/>
        <v>33.428571428571431</v>
      </c>
      <c r="L184" s="2">
        <f>K184/P$1*Brasil!P$1</f>
        <v>399.89408977614784</v>
      </c>
      <c r="M184" s="29">
        <f t="shared" si="4"/>
        <v>1.8687212463495451</v>
      </c>
    </row>
    <row r="185" spans="1:13">
      <c r="A185" s="1">
        <v>44075</v>
      </c>
      <c r="B185">
        <v>542</v>
      </c>
      <c r="C185">
        <v>15</v>
      </c>
      <c r="D185">
        <v>114309</v>
      </c>
      <c r="E185">
        <v>6571</v>
      </c>
      <c r="F185">
        <v>5279</v>
      </c>
      <c r="G185">
        <v>203</v>
      </c>
      <c r="H185">
        <v>11368</v>
      </c>
      <c r="I185">
        <v>466</v>
      </c>
      <c r="K185" s="9">
        <f t="shared" si="5"/>
        <v>29</v>
      </c>
      <c r="L185" s="2">
        <f>K185/P$1*Brasil!P$1</f>
        <v>346.91666762631627</v>
      </c>
      <c r="M185" s="29">
        <f t="shared" si="4"/>
        <v>1.6211556111493914</v>
      </c>
    </row>
    <row r="186" spans="1:13">
      <c r="A186" s="1">
        <v>44076</v>
      </c>
      <c r="B186">
        <v>1148</v>
      </c>
      <c r="C186">
        <v>48</v>
      </c>
      <c r="D186">
        <v>115457</v>
      </c>
      <c r="E186">
        <v>6619</v>
      </c>
      <c r="F186">
        <v>4908</v>
      </c>
      <c r="G186">
        <v>209</v>
      </c>
      <c r="H186">
        <v>10982</v>
      </c>
      <c r="I186">
        <v>473</v>
      </c>
      <c r="K186" s="9">
        <f t="shared" si="5"/>
        <v>29.857142857142858</v>
      </c>
      <c r="L186" s="2">
        <f>K186/P$1*Brasil!P$1</f>
        <v>357.17036223596108</v>
      </c>
      <c r="M186" s="29">
        <f t="shared" si="4"/>
        <v>1.6690715405429697</v>
      </c>
    </row>
    <row r="187" spans="1:13">
      <c r="A187" s="1">
        <v>44077</v>
      </c>
      <c r="B187">
        <v>903</v>
      </c>
      <c r="C187">
        <v>29</v>
      </c>
      <c r="D187">
        <v>116360</v>
      </c>
      <c r="E187">
        <v>6648</v>
      </c>
      <c r="F187">
        <v>5141</v>
      </c>
      <c r="G187">
        <v>177</v>
      </c>
      <c r="H187">
        <v>10852</v>
      </c>
      <c r="I187">
        <v>448</v>
      </c>
      <c r="K187" s="9">
        <f t="shared" si="5"/>
        <v>25.285714285714285</v>
      </c>
      <c r="L187" s="2">
        <f>K187/P$1*Brasil!P$1</f>
        <v>302.48399098452205</v>
      </c>
      <c r="M187" s="29">
        <f t="shared" si="4"/>
        <v>1.413519917110553</v>
      </c>
    </row>
    <row r="188" spans="1:13">
      <c r="A188" s="1">
        <v>44078</v>
      </c>
      <c r="B188">
        <v>815</v>
      </c>
      <c r="C188">
        <v>26</v>
      </c>
      <c r="D188">
        <v>117175</v>
      </c>
      <c r="E188">
        <v>6674</v>
      </c>
      <c r="F188">
        <v>5034</v>
      </c>
      <c r="G188">
        <v>170</v>
      </c>
      <c r="H188">
        <v>10694</v>
      </c>
      <c r="I188">
        <v>426</v>
      </c>
      <c r="K188" s="9">
        <f t="shared" si="5"/>
        <v>24.285714285714285</v>
      </c>
      <c r="L188" s="2">
        <f>K188/P$1*Brasil!P$1</f>
        <v>290.52134727326973</v>
      </c>
      <c r="M188" s="29">
        <f t="shared" si="4"/>
        <v>1.357617999484712</v>
      </c>
    </row>
    <row r="189" spans="1:13">
      <c r="A189" s="1">
        <v>44079</v>
      </c>
      <c r="B189">
        <v>870</v>
      </c>
      <c r="C189">
        <v>50</v>
      </c>
      <c r="D189">
        <v>118045</v>
      </c>
      <c r="E189">
        <v>6724</v>
      </c>
      <c r="F189">
        <v>5139</v>
      </c>
      <c r="G189">
        <v>187</v>
      </c>
      <c r="H189">
        <v>10956</v>
      </c>
      <c r="I189">
        <v>447</v>
      </c>
      <c r="K189" s="9">
        <f t="shared" si="5"/>
        <v>26.714285714285715</v>
      </c>
      <c r="L189" s="2">
        <f>K189/P$1*Brasil!P$1</f>
        <v>319.57348200059675</v>
      </c>
      <c r="M189" s="29">
        <f t="shared" si="4"/>
        <v>1.4933797994331832</v>
      </c>
    </row>
    <row r="190" spans="1:13">
      <c r="A190" s="1">
        <v>44080</v>
      </c>
      <c r="B190">
        <v>0</v>
      </c>
      <c r="C190">
        <v>0</v>
      </c>
      <c r="D190">
        <v>118045</v>
      </c>
      <c r="E190">
        <v>6724</v>
      </c>
      <c r="F190">
        <v>4397</v>
      </c>
      <c r="G190">
        <v>169</v>
      </c>
      <c r="H190">
        <v>10276</v>
      </c>
      <c r="I190">
        <v>414</v>
      </c>
      <c r="K190" s="9">
        <f t="shared" si="5"/>
        <v>24.142857142857142</v>
      </c>
      <c r="L190" s="2">
        <f>K190/P$1*Brasil!P$1</f>
        <v>288.81239817166227</v>
      </c>
      <c r="M190" s="29">
        <f t="shared" si="4"/>
        <v>1.3496320112524489</v>
      </c>
    </row>
    <row r="191" spans="1:13">
      <c r="A191" s="1">
        <v>44081</v>
      </c>
      <c r="B191">
        <v>-7953</v>
      </c>
      <c r="C191">
        <v>3852</v>
      </c>
      <c r="D191">
        <v>110092</v>
      </c>
      <c r="E191">
        <v>10576</v>
      </c>
      <c r="F191">
        <v>-3675</v>
      </c>
      <c r="G191">
        <v>4020</v>
      </c>
      <c r="H191">
        <v>1803</v>
      </c>
      <c r="I191">
        <v>4254</v>
      </c>
      <c r="K191" s="9">
        <f t="shared" si="5"/>
        <v>574.28571428571433</v>
      </c>
      <c r="L191" s="2">
        <f>K191/P$1*Brasil!P$1</f>
        <v>6869.9753884620259</v>
      </c>
      <c r="M191" s="29">
        <f t="shared" si="4"/>
        <v>32.103672693697312</v>
      </c>
    </row>
    <row r="192" spans="1:13">
      <c r="A192" s="1">
        <v>44082</v>
      </c>
      <c r="B192">
        <v>665</v>
      </c>
      <c r="C192">
        <v>51</v>
      </c>
      <c r="D192">
        <v>110757</v>
      </c>
      <c r="E192">
        <v>10627</v>
      </c>
      <c r="F192">
        <v>-3552</v>
      </c>
      <c r="G192">
        <v>4056</v>
      </c>
      <c r="H192">
        <v>1727</v>
      </c>
      <c r="I192">
        <v>4259</v>
      </c>
      <c r="K192" s="9">
        <f t="shared" si="5"/>
        <v>579.42857142857144</v>
      </c>
      <c r="L192" s="2">
        <f>K192/P$1*Brasil!P$1</f>
        <v>6931.4975561198953</v>
      </c>
      <c r="M192" s="29">
        <f t="shared" si="4"/>
        <v>32.391168270058778</v>
      </c>
    </row>
    <row r="193" spans="1:13">
      <c r="A193" s="1">
        <v>44083</v>
      </c>
      <c r="B193">
        <v>1409</v>
      </c>
      <c r="C193">
        <v>74</v>
      </c>
      <c r="D193">
        <v>112166</v>
      </c>
      <c r="E193">
        <v>10701</v>
      </c>
      <c r="F193">
        <v>-3291</v>
      </c>
      <c r="G193">
        <v>4082</v>
      </c>
      <c r="H193">
        <v>1617</v>
      </c>
      <c r="I193">
        <v>4291</v>
      </c>
      <c r="K193" s="9">
        <f t="shared" si="5"/>
        <v>583.14285714285711</v>
      </c>
      <c r="L193" s="2">
        <f>K193/P$1*Brasil!P$1</f>
        <v>6975.9302327616888</v>
      </c>
      <c r="M193" s="29">
        <f t="shared" si="4"/>
        <v>32.598803964097613</v>
      </c>
    </row>
    <row r="194" spans="1:13">
      <c r="A194" s="1">
        <v>44084</v>
      </c>
      <c r="B194">
        <v>1040</v>
      </c>
      <c r="C194">
        <v>48</v>
      </c>
      <c r="D194">
        <v>113206</v>
      </c>
      <c r="E194">
        <v>10749</v>
      </c>
      <c r="F194">
        <v>-3154</v>
      </c>
      <c r="G194">
        <v>4101</v>
      </c>
      <c r="H194">
        <v>1987</v>
      </c>
      <c r="I194">
        <v>4278</v>
      </c>
      <c r="K194" s="9">
        <f t="shared" si="5"/>
        <v>585.85714285714289</v>
      </c>
      <c r="L194" s="2">
        <f>K194/P$1*Brasil!P$1</f>
        <v>7008.4002656922321</v>
      </c>
      <c r="M194" s="29">
        <f t="shared" si="4"/>
        <v>32.750537740510616</v>
      </c>
    </row>
    <row r="195" spans="1:13">
      <c r="A195" s="1">
        <v>44085</v>
      </c>
      <c r="B195">
        <v>1526</v>
      </c>
      <c r="C195">
        <v>87</v>
      </c>
      <c r="D195">
        <v>114732</v>
      </c>
      <c r="E195">
        <v>10836</v>
      </c>
      <c r="F195">
        <v>-2443</v>
      </c>
      <c r="G195">
        <v>4162</v>
      </c>
      <c r="H195">
        <v>2591</v>
      </c>
      <c r="I195">
        <v>4332</v>
      </c>
      <c r="K195" s="9">
        <f t="shared" si="5"/>
        <v>594.57142857142856</v>
      </c>
      <c r="L195" s="2">
        <f>K195/P$1*Brasil!P$1</f>
        <v>7112.6461608902873</v>
      </c>
      <c r="M195" s="29">
        <f t="shared" si="4"/>
        <v>33.237683022678659</v>
      </c>
    </row>
    <row r="196" spans="1:13">
      <c r="A196" s="1">
        <v>44086</v>
      </c>
      <c r="B196">
        <v>1719</v>
      </c>
      <c r="C196">
        <v>28</v>
      </c>
      <c r="D196">
        <v>116451</v>
      </c>
      <c r="E196">
        <v>10864</v>
      </c>
      <c r="F196">
        <v>-1594</v>
      </c>
      <c r="G196">
        <v>4140</v>
      </c>
      <c r="H196">
        <v>3545</v>
      </c>
      <c r="I196">
        <v>4327</v>
      </c>
      <c r="K196" s="9">
        <f t="shared" si="5"/>
        <v>591.42857142857144</v>
      </c>
      <c r="L196" s="2">
        <f>K196/P$1*Brasil!P$1</f>
        <v>7075.0492806549237</v>
      </c>
      <c r="M196" s="29">
        <f t="shared" si="4"/>
        <v>33.061991281568872</v>
      </c>
    </row>
    <row r="197" spans="1:13">
      <c r="A197" s="1">
        <v>44087</v>
      </c>
      <c r="B197">
        <v>2143</v>
      </c>
      <c r="C197">
        <v>39</v>
      </c>
      <c r="D197">
        <v>118594</v>
      </c>
      <c r="E197">
        <v>10903</v>
      </c>
      <c r="F197">
        <v>549</v>
      </c>
      <c r="G197">
        <v>4179</v>
      </c>
      <c r="H197">
        <v>4946</v>
      </c>
      <c r="I197">
        <v>4348</v>
      </c>
      <c r="K197" s="9">
        <f t="shared" si="5"/>
        <v>597</v>
      </c>
      <c r="L197" s="2">
        <f>K197/P$1*Brasil!P$1</f>
        <v>7141.6982956176143</v>
      </c>
      <c r="M197" s="29">
        <f t="shared" si="4"/>
        <v>33.373444822627128</v>
      </c>
    </row>
    <row r="198" spans="1:13">
      <c r="A198" s="1">
        <v>44088</v>
      </c>
      <c r="B198">
        <v>317</v>
      </c>
      <c r="C198">
        <v>19</v>
      </c>
      <c r="D198">
        <v>118911</v>
      </c>
      <c r="E198">
        <v>10922</v>
      </c>
      <c r="F198">
        <v>8819</v>
      </c>
      <c r="G198">
        <v>346</v>
      </c>
      <c r="H198">
        <v>5144</v>
      </c>
      <c r="I198">
        <v>4366</v>
      </c>
      <c r="K198" s="9">
        <f t="shared" si="5"/>
        <v>49.428571428571431</v>
      </c>
      <c r="L198" s="2">
        <f>K198/P$1*Brasil!P$1</f>
        <v>591.29638915618443</v>
      </c>
      <c r="M198" s="29">
        <f t="shared" si="4"/>
        <v>2.7631519283630026</v>
      </c>
    </row>
    <row r="199" spans="1:13">
      <c r="A199" s="1">
        <v>44089</v>
      </c>
      <c r="B199">
        <v>642</v>
      </c>
      <c r="C199">
        <v>41</v>
      </c>
      <c r="D199">
        <v>119553</v>
      </c>
      <c r="E199">
        <v>10963</v>
      </c>
      <c r="F199">
        <v>8796</v>
      </c>
      <c r="G199">
        <v>336</v>
      </c>
      <c r="H199">
        <v>5244</v>
      </c>
      <c r="I199">
        <v>4392</v>
      </c>
      <c r="K199" s="9">
        <f t="shared" si="5"/>
        <v>48</v>
      </c>
      <c r="L199" s="2">
        <f>K199/P$1*Brasil!P$1</f>
        <v>574.20689814010962</v>
      </c>
      <c r="M199" s="29">
        <f t="shared" si="4"/>
        <v>2.6832920460403722</v>
      </c>
    </row>
    <row r="200" spans="1:13">
      <c r="A200" s="1">
        <v>44090</v>
      </c>
      <c r="B200">
        <v>1972</v>
      </c>
      <c r="C200">
        <v>33</v>
      </c>
      <c r="D200">
        <v>121525</v>
      </c>
      <c r="E200">
        <v>10996</v>
      </c>
      <c r="F200">
        <v>9359</v>
      </c>
      <c r="G200">
        <v>295</v>
      </c>
      <c r="H200">
        <v>6068</v>
      </c>
      <c r="I200">
        <v>4377</v>
      </c>
      <c r="K200" s="9">
        <f t="shared" si="5"/>
        <v>42.142857142857146</v>
      </c>
      <c r="L200" s="2">
        <f>K200/P$1*Brasil!P$1</f>
        <v>504.13998497420346</v>
      </c>
      <c r="M200" s="29">
        <f t="shared" si="4"/>
        <v>2.3558665285175886</v>
      </c>
    </row>
    <row r="201" spans="1:13">
      <c r="A201" s="1">
        <v>44091</v>
      </c>
      <c r="B201">
        <v>732</v>
      </c>
      <c r="C201">
        <v>33</v>
      </c>
      <c r="D201">
        <v>122257</v>
      </c>
      <c r="E201">
        <v>11029</v>
      </c>
      <c r="F201">
        <v>9051</v>
      </c>
      <c r="G201">
        <v>280</v>
      </c>
      <c r="H201">
        <v>5897</v>
      </c>
      <c r="I201">
        <v>4381</v>
      </c>
      <c r="K201" s="9">
        <f t="shared" si="5"/>
        <v>40</v>
      </c>
      <c r="L201" s="2">
        <f>K201/P$1*Brasil!P$1</f>
        <v>478.5057484500914</v>
      </c>
      <c r="M201" s="29">
        <f t="shared" si="4"/>
        <v>2.2360767050336436</v>
      </c>
    </row>
    <row r="202" spans="1:13">
      <c r="A202" s="1">
        <v>44092</v>
      </c>
      <c r="B202">
        <v>1872</v>
      </c>
      <c r="C202">
        <v>15</v>
      </c>
      <c r="D202">
        <v>124129</v>
      </c>
      <c r="E202">
        <v>11044</v>
      </c>
      <c r="F202">
        <v>9397</v>
      </c>
      <c r="G202">
        <v>208</v>
      </c>
      <c r="H202">
        <v>6954</v>
      </c>
      <c r="I202">
        <v>4370</v>
      </c>
      <c r="K202" s="9">
        <f t="shared" si="5"/>
        <v>29.714285714285715</v>
      </c>
      <c r="L202" s="2">
        <f>K202/P$1*Brasil!P$1</f>
        <v>355.46141313435362</v>
      </c>
      <c r="M202" s="29">
        <f t="shared" si="4"/>
        <v>1.6610855523107066</v>
      </c>
    </row>
    <row r="203" spans="1:13">
      <c r="A203" s="1">
        <v>44093</v>
      </c>
      <c r="B203">
        <v>1491</v>
      </c>
      <c r="C203">
        <v>40</v>
      </c>
      <c r="D203">
        <v>125620</v>
      </c>
      <c r="E203">
        <v>11084</v>
      </c>
      <c r="F203">
        <v>9169</v>
      </c>
      <c r="G203">
        <v>220</v>
      </c>
      <c r="H203">
        <v>7575</v>
      </c>
      <c r="I203">
        <v>4360</v>
      </c>
      <c r="K203" s="9">
        <f t="shared" si="5"/>
        <v>31.428571428571427</v>
      </c>
      <c r="L203" s="2">
        <f>K203/P$1*Brasil!P$1</f>
        <v>375.96880235364318</v>
      </c>
      <c r="M203" s="29">
        <f t="shared" si="4"/>
        <v>1.7569174110978627</v>
      </c>
    </row>
    <row r="204" spans="1:13">
      <c r="A204" s="1">
        <v>44094</v>
      </c>
      <c r="B204">
        <v>799</v>
      </c>
      <c r="C204">
        <v>6</v>
      </c>
      <c r="D204">
        <v>126419</v>
      </c>
      <c r="E204">
        <v>11090</v>
      </c>
      <c r="F204">
        <v>7825</v>
      </c>
      <c r="G204">
        <v>187</v>
      </c>
      <c r="H204">
        <v>8374</v>
      </c>
      <c r="I204">
        <v>4366</v>
      </c>
      <c r="K204" s="9">
        <f t="shared" si="5"/>
        <v>26.714285714285715</v>
      </c>
      <c r="L204" s="2">
        <f>K204/P$1*Brasil!P$1</f>
        <v>319.57348200059675</v>
      </c>
      <c r="M204" s="29">
        <f t="shared" si="4"/>
        <v>1.4933797994331832</v>
      </c>
    </row>
    <row r="205" spans="1:13">
      <c r="A205" s="1">
        <v>44095</v>
      </c>
      <c r="B205">
        <v>292</v>
      </c>
      <c r="C205">
        <v>5</v>
      </c>
      <c r="D205">
        <v>126711</v>
      </c>
      <c r="E205">
        <v>11095</v>
      </c>
      <c r="F205">
        <v>7800</v>
      </c>
      <c r="G205">
        <v>173</v>
      </c>
      <c r="H205">
        <v>16619</v>
      </c>
      <c r="I205">
        <v>519</v>
      </c>
      <c r="K205" s="9">
        <f t="shared" si="5"/>
        <v>24.714285714285715</v>
      </c>
      <c r="L205" s="2">
        <f>K205/P$1*Brasil!P$1</f>
        <v>295.64819457809222</v>
      </c>
      <c r="M205" s="29">
        <f t="shared" si="4"/>
        <v>1.3815759641815013</v>
      </c>
    </row>
    <row r="206" spans="1:13">
      <c r="A206" s="1">
        <v>44096</v>
      </c>
      <c r="B206">
        <v>932</v>
      </c>
      <c r="C206">
        <v>31</v>
      </c>
      <c r="D206">
        <v>127643</v>
      </c>
      <c r="E206">
        <v>11126</v>
      </c>
      <c r="F206">
        <v>8090</v>
      </c>
      <c r="G206">
        <v>163</v>
      </c>
      <c r="H206">
        <v>16886</v>
      </c>
      <c r="I206">
        <v>499</v>
      </c>
      <c r="K206" s="9">
        <f t="shared" si="5"/>
        <v>23.285714285714285</v>
      </c>
      <c r="L206" s="2">
        <f>K206/P$1*Brasil!P$1</f>
        <v>278.55870356201751</v>
      </c>
      <c r="M206" s="29">
        <f t="shared" ref="M206:M269" si="6">K206/P$1*1000000</f>
        <v>1.3017160818588711</v>
      </c>
    </row>
    <row r="207" spans="1:13">
      <c r="A207" s="1">
        <v>44097</v>
      </c>
      <c r="B207">
        <v>2249</v>
      </c>
      <c r="C207">
        <v>45</v>
      </c>
      <c r="D207">
        <v>129892</v>
      </c>
      <c r="E207">
        <v>11171</v>
      </c>
      <c r="F207">
        <v>8367</v>
      </c>
      <c r="G207">
        <v>175</v>
      </c>
      <c r="H207">
        <v>17726</v>
      </c>
      <c r="I207">
        <v>470</v>
      </c>
      <c r="K207" s="9">
        <f t="shared" si="5"/>
        <v>25</v>
      </c>
      <c r="L207" s="2">
        <f>K207/P$1*Brasil!P$1</f>
        <v>299.06609278130713</v>
      </c>
      <c r="M207" s="29">
        <f t="shared" si="6"/>
        <v>1.3975479406460272</v>
      </c>
    </row>
    <row r="208" spans="1:13">
      <c r="A208" s="1">
        <v>44098</v>
      </c>
      <c r="B208">
        <v>1254</v>
      </c>
      <c r="C208">
        <v>42</v>
      </c>
      <c r="D208">
        <v>131146</v>
      </c>
      <c r="E208">
        <v>11213</v>
      </c>
      <c r="F208">
        <v>8889</v>
      </c>
      <c r="G208">
        <v>184</v>
      </c>
      <c r="H208">
        <v>17940</v>
      </c>
      <c r="I208">
        <v>464</v>
      </c>
      <c r="K208" s="9">
        <f t="shared" ref="K208:K271" si="7">AVERAGE(C202:C208)</f>
        <v>26.285714285714285</v>
      </c>
      <c r="L208" s="2">
        <f>K208/P$1*Brasil!P$1</f>
        <v>314.44663469577432</v>
      </c>
      <c r="M208" s="29">
        <f t="shared" si="6"/>
        <v>1.4694218347363943</v>
      </c>
    </row>
    <row r="209" spans="1:13">
      <c r="A209" s="1">
        <v>44099</v>
      </c>
      <c r="B209">
        <v>1329</v>
      </c>
      <c r="C209">
        <v>23</v>
      </c>
      <c r="D209">
        <v>132475</v>
      </c>
      <c r="E209">
        <v>11236</v>
      </c>
      <c r="F209">
        <v>8346</v>
      </c>
      <c r="G209">
        <v>192</v>
      </c>
      <c r="H209">
        <v>17743</v>
      </c>
      <c r="I209">
        <v>400</v>
      </c>
      <c r="K209" s="9">
        <f t="shared" si="7"/>
        <v>27.428571428571427</v>
      </c>
      <c r="L209" s="2">
        <f>K209/P$1*Brasil!P$1</f>
        <v>328.11822750863405</v>
      </c>
      <c r="M209" s="29">
        <f t="shared" si="6"/>
        <v>1.5333097405944982</v>
      </c>
    </row>
    <row r="210" spans="1:13">
      <c r="A210" s="1">
        <v>44100</v>
      </c>
      <c r="B210">
        <v>1506</v>
      </c>
      <c r="C210">
        <v>37</v>
      </c>
      <c r="D210">
        <v>133981</v>
      </c>
      <c r="E210">
        <v>11273</v>
      </c>
      <c r="F210">
        <v>8361</v>
      </c>
      <c r="G210">
        <v>189</v>
      </c>
      <c r="H210">
        <v>17530</v>
      </c>
      <c r="I210">
        <v>409</v>
      </c>
      <c r="K210" s="9">
        <f t="shared" si="7"/>
        <v>27</v>
      </c>
      <c r="L210" s="2">
        <f>K210/P$1*Brasil!P$1</f>
        <v>322.99138020381173</v>
      </c>
      <c r="M210" s="29">
        <f t="shared" si="6"/>
        <v>1.5093517758977095</v>
      </c>
    </row>
    <row r="211" spans="1:13">
      <c r="A211" s="1">
        <v>44101</v>
      </c>
      <c r="B211">
        <v>766</v>
      </c>
      <c r="C211">
        <v>6</v>
      </c>
      <c r="D211">
        <v>134747</v>
      </c>
      <c r="E211">
        <v>11279</v>
      </c>
      <c r="F211">
        <v>8328</v>
      </c>
      <c r="G211">
        <v>189</v>
      </c>
      <c r="H211">
        <v>16153</v>
      </c>
      <c r="I211">
        <v>376</v>
      </c>
      <c r="K211" s="9">
        <f t="shared" si="7"/>
        <v>27</v>
      </c>
      <c r="L211" s="2">
        <f>K211/P$1*Brasil!P$1</f>
        <v>322.99138020381173</v>
      </c>
      <c r="M211" s="29">
        <f t="shared" si="6"/>
        <v>1.5093517758977095</v>
      </c>
    </row>
    <row r="212" spans="1:13">
      <c r="A212" s="1">
        <v>44102</v>
      </c>
      <c r="B212">
        <v>218</v>
      </c>
      <c r="C212">
        <v>1</v>
      </c>
      <c r="D212">
        <v>134965</v>
      </c>
      <c r="E212">
        <v>11280</v>
      </c>
      <c r="F212">
        <v>8254</v>
      </c>
      <c r="G212">
        <v>185</v>
      </c>
      <c r="H212">
        <v>16054</v>
      </c>
      <c r="I212">
        <v>358</v>
      </c>
      <c r="K212" s="9">
        <f t="shared" si="7"/>
        <v>26.428571428571427</v>
      </c>
      <c r="L212" s="2">
        <f>K212/P$1*Brasil!P$1</f>
        <v>316.15558379738178</v>
      </c>
      <c r="M212" s="29">
        <f t="shared" si="6"/>
        <v>1.4774078229686571</v>
      </c>
    </row>
    <row r="213" spans="1:13">
      <c r="A213" s="1">
        <v>44103</v>
      </c>
      <c r="B213">
        <v>784</v>
      </c>
      <c r="C213">
        <v>32</v>
      </c>
      <c r="D213">
        <v>135749</v>
      </c>
      <c r="E213">
        <v>11312</v>
      </c>
      <c r="F213">
        <v>8106</v>
      </c>
      <c r="G213">
        <v>186</v>
      </c>
      <c r="H213">
        <v>16196</v>
      </c>
      <c r="I213">
        <v>349</v>
      </c>
      <c r="K213" s="9">
        <f t="shared" si="7"/>
        <v>26.571428571428573</v>
      </c>
      <c r="L213" s="2">
        <f>K213/P$1*Brasil!P$1</f>
        <v>317.8645328989893</v>
      </c>
      <c r="M213" s="29">
        <f t="shared" si="6"/>
        <v>1.4853938112009204</v>
      </c>
    </row>
    <row r="214" spans="1:13">
      <c r="A214" s="1">
        <v>44104</v>
      </c>
      <c r="B214">
        <v>1298</v>
      </c>
      <c r="C214">
        <v>43</v>
      </c>
      <c r="D214">
        <v>137047</v>
      </c>
      <c r="E214">
        <v>11355</v>
      </c>
      <c r="F214">
        <v>7155</v>
      </c>
      <c r="G214">
        <v>184</v>
      </c>
      <c r="H214">
        <v>15522</v>
      </c>
      <c r="I214">
        <v>359</v>
      </c>
      <c r="K214" s="9">
        <f t="shared" si="7"/>
        <v>26.285714285714285</v>
      </c>
      <c r="L214" s="2">
        <f>K214/P$1*Brasil!P$1</f>
        <v>314.44663469577432</v>
      </c>
      <c r="M214" s="29">
        <f t="shared" si="6"/>
        <v>1.4694218347363943</v>
      </c>
    </row>
    <row r="215" spans="1:13">
      <c r="A215" s="1">
        <v>44105</v>
      </c>
      <c r="B215">
        <v>1537</v>
      </c>
      <c r="C215">
        <v>78</v>
      </c>
      <c r="D215">
        <v>138584</v>
      </c>
      <c r="E215">
        <v>11433</v>
      </c>
      <c r="F215">
        <v>7438</v>
      </c>
      <c r="G215">
        <v>220</v>
      </c>
      <c r="H215">
        <v>16327</v>
      </c>
      <c r="I215">
        <v>404</v>
      </c>
      <c r="K215" s="9">
        <f t="shared" si="7"/>
        <v>31.428571428571427</v>
      </c>
      <c r="L215" s="2">
        <f>K215/P$1*Brasil!P$1</f>
        <v>375.96880235364318</v>
      </c>
      <c r="M215" s="29">
        <f t="shared" si="6"/>
        <v>1.7569174110978627</v>
      </c>
    </row>
    <row r="216" spans="1:13">
      <c r="A216" s="1">
        <v>44106</v>
      </c>
      <c r="B216">
        <v>950</v>
      </c>
      <c r="C216">
        <v>62</v>
      </c>
      <c r="D216">
        <v>139534</v>
      </c>
      <c r="E216">
        <v>11495</v>
      </c>
      <c r="F216">
        <v>7059</v>
      </c>
      <c r="G216">
        <v>259</v>
      </c>
      <c r="H216">
        <v>15405</v>
      </c>
      <c r="I216">
        <v>451</v>
      </c>
      <c r="K216" s="9">
        <f t="shared" si="7"/>
        <v>37</v>
      </c>
      <c r="L216" s="2">
        <f>K216/P$1*Brasil!P$1</f>
        <v>442.61781731633448</v>
      </c>
      <c r="M216" s="29">
        <f t="shared" si="6"/>
        <v>2.06837095215612</v>
      </c>
    </row>
    <row r="217" spans="1:13">
      <c r="A217" s="1">
        <v>44107</v>
      </c>
      <c r="B217">
        <v>817</v>
      </c>
      <c r="C217">
        <v>102</v>
      </c>
      <c r="D217">
        <v>140351</v>
      </c>
      <c r="E217">
        <v>11597</v>
      </c>
      <c r="F217">
        <v>6370</v>
      </c>
      <c r="G217">
        <v>324</v>
      </c>
      <c r="H217">
        <v>14731</v>
      </c>
      <c r="I217">
        <v>513</v>
      </c>
      <c r="K217" s="9">
        <f t="shared" si="7"/>
        <v>46.285714285714285</v>
      </c>
      <c r="L217" s="2">
        <f>K217/P$1*Brasil!P$1</f>
        <v>553.69950892081999</v>
      </c>
      <c r="M217" s="29">
        <f t="shared" si="6"/>
        <v>2.5874601872532157</v>
      </c>
    </row>
    <row r="218" spans="1:13">
      <c r="A218" s="1">
        <v>44108</v>
      </c>
      <c r="B218">
        <v>683</v>
      </c>
      <c r="C218">
        <v>50</v>
      </c>
      <c r="D218">
        <v>141034</v>
      </c>
      <c r="E218">
        <v>11647</v>
      </c>
      <c r="F218">
        <v>6287</v>
      </c>
      <c r="G218">
        <v>368</v>
      </c>
      <c r="H218">
        <v>14615</v>
      </c>
      <c r="I218">
        <v>557</v>
      </c>
      <c r="K218" s="9">
        <f t="shared" si="7"/>
        <v>52.571428571428569</v>
      </c>
      <c r="L218" s="2">
        <f>K218/P$1*Brasil!P$1</f>
        <v>628.89326939154864</v>
      </c>
      <c r="M218" s="29">
        <f t="shared" si="6"/>
        <v>2.9388436694727886</v>
      </c>
    </row>
    <row r="219" spans="1:13">
      <c r="A219" s="1">
        <v>44109</v>
      </c>
      <c r="B219">
        <v>305</v>
      </c>
      <c r="C219">
        <v>34</v>
      </c>
      <c r="D219">
        <v>141339</v>
      </c>
      <c r="E219">
        <v>11681</v>
      </c>
      <c r="F219">
        <v>6374</v>
      </c>
      <c r="G219">
        <v>401</v>
      </c>
      <c r="H219">
        <v>14628</v>
      </c>
      <c r="I219">
        <v>586</v>
      </c>
      <c r="K219" s="9">
        <f t="shared" si="7"/>
        <v>57.285714285714285</v>
      </c>
      <c r="L219" s="2">
        <f>K219/P$1*Brasil!P$1</f>
        <v>685.28858974459513</v>
      </c>
      <c r="M219" s="29">
        <f t="shared" si="6"/>
        <v>3.2023812811374679</v>
      </c>
    </row>
    <row r="220" spans="1:13">
      <c r="A220" s="1">
        <v>44110</v>
      </c>
      <c r="B220">
        <v>717</v>
      </c>
      <c r="C220">
        <v>21</v>
      </c>
      <c r="D220">
        <v>142056</v>
      </c>
      <c r="E220">
        <v>11702</v>
      </c>
      <c r="F220">
        <v>6307</v>
      </c>
      <c r="G220">
        <v>390</v>
      </c>
      <c r="H220">
        <v>14413</v>
      </c>
      <c r="I220">
        <v>576</v>
      </c>
      <c r="K220" s="9">
        <f t="shared" si="7"/>
        <v>55.714285714285715</v>
      </c>
      <c r="L220" s="2">
        <f>K220/P$1*Brasil!P$1</f>
        <v>666.49014962691297</v>
      </c>
      <c r="M220" s="29">
        <f t="shared" si="6"/>
        <v>3.1145354105825747</v>
      </c>
    </row>
    <row r="221" spans="1:13">
      <c r="A221" s="1">
        <v>44111</v>
      </c>
      <c r="B221">
        <v>1475</v>
      </c>
      <c r="C221">
        <v>41</v>
      </c>
      <c r="D221">
        <v>143531</v>
      </c>
      <c r="E221">
        <v>11743</v>
      </c>
      <c r="F221">
        <v>6484</v>
      </c>
      <c r="G221">
        <v>388</v>
      </c>
      <c r="H221">
        <v>13639</v>
      </c>
      <c r="I221">
        <v>572</v>
      </c>
      <c r="K221" s="9">
        <f t="shared" si="7"/>
        <v>55.428571428571431</v>
      </c>
      <c r="L221" s="2">
        <f>K221/P$1*Brasil!P$1</f>
        <v>663.07225142369805</v>
      </c>
      <c r="M221" s="29">
        <f t="shared" si="6"/>
        <v>3.098563434118049</v>
      </c>
    </row>
    <row r="222" spans="1:13">
      <c r="A222" s="1">
        <v>44112</v>
      </c>
      <c r="B222">
        <v>1514</v>
      </c>
      <c r="C222">
        <v>398</v>
      </c>
      <c r="D222">
        <v>145045</v>
      </c>
      <c r="E222">
        <v>12141</v>
      </c>
      <c r="F222">
        <v>6461</v>
      </c>
      <c r="G222">
        <v>708</v>
      </c>
      <c r="H222">
        <v>13899</v>
      </c>
      <c r="I222">
        <v>928</v>
      </c>
      <c r="K222" s="9">
        <f t="shared" si="7"/>
        <v>101.14285714285714</v>
      </c>
      <c r="L222" s="2">
        <f>K222/P$1*Brasil!P$1</f>
        <v>1209.9359639380882</v>
      </c>
      <c r="M222" s="29">
        <f t="shared" si="6"/>
        <v>5.6540796684422121</v>
      </c>
    </row>
    <row r="223" spans="1:13">
      <c r="A223" s="1">
        <v>44113</v>
      </c>
      <c r="B223">
        <v>803</v>
      </c>
      <c r="C223">
        <v>34</v>
      </c>
      <c r="D223">
        <v>145848</v>
      </c>
      <c r="E223">
        <v>12175</v>
      </c>
      <c r="F223">
        <v>6314</v>
      </c>
      <c r="G223">
        <v>680</v>
      </c>
      <c r="H223">
        <v>13373</v>
      </c>
      <c r="I223">
        <v>939</v>
      </c>
      <c r="K223" s="9">
        <f t="shared" si="7"/>
        <v>97.142857142857139</v>
      </c>
      <c r="L223" s="2">
        <f>K223/P$1*Brasil!P$1</f>
        <v>1162.0853890930789</v>
      </c>
      <c r="M223" s="29">
        <f t="shared" si="6"/>
        <v>5.4304719979388478</v>
      </c>
    </row>
    <row r="224" spans="1:13">
      <c r="A224" s="1">
        <v>44114</v>
      </c>
      <c r="B224">
        <v>980</v>
      </c>
      <c r="C224">
        <v>13</v>
      </c>
      <c r="D224">
        <v>146828</v>
      </c>
      <c r="E224">
        <v>12188</v>
      </c>
      <c r="F224">
        <v>6477</v>
      </c>
      <c r="G224">
        <v>591</v>
      </c>
      <c r="H224">
        <v>12847</v>
      </c>
      <c r="I224">
        <v>915</v>
      </c>
      <c r="K224" s="9">
        <f t="shared" si="7"/>
        <v>84.428571428571431</v>
      </c>
      <c r="L224" s="2">
        <f>K224/P$1*Brasil!P$1</f>
        <v>1009.9889190500144</v>
      </c>
      <c r="M224" s="29">
        <f t="shared" si="6"/>
        <v>4.7197190452674409</v>
      </c>
    </row>
    <row r="225" spans="1:13">
      <c r="A225" s="1">
        <v>44115</v>
      </c>
      <c r="B225">
        <v>205</v>
      </c>
      <c r="C225">
        <v>3</v>
      </c>
      <c r="D225">
        <v>147033</v>
      </c>
      <c r="E225">
        <v>12191</v>
      </c>
      <c r="F225">
        <v>5999</v>
      </c>
      <c r="G225">
        <v>544</v>
      </c>
      <c r="H225">
        <v>12286</v>
      </c>
      <c r="I225">
        <v>912</v>
      </c>
      <c r="K225" s="9">
        <f t="shared" si="7"/>
        <v>77.714285714285708</v>
      </c>
      <c r="L225" s="2">
        <f>K225/P$1*Brasil!P$1</f>
        <v>929.66831127446324</v>
      </c>
      <c r="M225" s="29">
        <f t="shared" si="6"/>
        <v>4.3443775983510786</v>
      </c>
    </row>
    <row r="226" spans="1:13">
      <c r="A226" s="1">
        <v>44116</v>
      </c>
      <c r="B226">
        <v>282</v>
      </c>
      <c r="C226">
        <v>27</v>
      </c>
      <c r="D226">
        <v>147315</v>
      </c>
      <c r="E226">
        <v>12218</v>
      </c>
      <c r="F226">
        <v>5976</v>
      </c>
      <c r="G226">
        <v>537</v>
      </c>
      <c r="H226">
        <v>12350</v>
      </c>
      <c r="I226">
        <v>938</v>
      </c>
      <c r="K226" s="9">
        <f t="shared" si="7"/>
        <v>76.714285714285708</v>
      </c>
      <c r="L226" s="2">
        <f>K226/P$1*Brasil!P$1</f>
        <v>917.70566756321102</v>
      </c>
      <c r="M226" s="29">
        <f t="shared" si="6"/>
        <v>4.288475680725238</v>
      </c>
    </row>
    <row r="227" spans="1:13">
      <c r="A227" s="1">
        <v>44117</v>
      </c>
      <c r="B227">
        <v>856</v>
      </c>
      <c r="C227">
        <v>17</v>
      </c>
      <c r="D227">
        <v>148171</v>
      </c>
      <c r="E227">
        <v>12235</v>
      </c>
      <c r="F227">
        <v>6115</v>
      </c>
      <c r="G227">
        <v>533</v>
      </c>
      <c r="H227">
        <v>12422</v>
      </c>
      <c r="I227">
        <v>923</v>
      </c>
      <c r="K227" s="9">
        <f t="shared" si="7"/>
        <v>76.142857142857139</v>
      </c>
      <c r="L227" s="2">
        <f>K227/P$1*Brasil!P$1</f>
        <v>910.86987115678096</v>
      </c>
      <c r="M227" s="29">
        <f t="shared" si="6"/>
        <v>4.2565317277961849</v>
      </c>
    </row>
    <row r="228" spans="1:13">
      <c r="A228" s="1">
        <v>44118</v>
      </c>
      <c r="B228">
        <v>912</v>
      </c>
      <c r="C228">
        <v>29</v>
      </c>
      <c r="D228">
        <v>149083</v>
      </c>
      <c r="E228">
        <v>12264</v>
      </c>
      <c r="F228">
        <v>5552</v>
      </c>
      <c r="G228">
        <v>521</v>
      </c>
      <c r="H228">
        <v>12036</v>
      </c>
      <c r="I228">
        <v>909</v>
      </c>
      <c r="K228" s="9">
        <f t="shared" si="7"/>
        <v>74.428571428571431</v>
      </c>
      <c r="L228" s="2">
        <f>K228/P$1*Brasil!P$1</f>
        <v>890.36248193749145</v>
      </c>
      <c r="M228" s="29">
        <f t="shared" si="6"/>
        <v>4.1606998690090293</v>
      </c>
    </row>
    <row r="229" spans="1:13">
      <c r="A229" s="1">
        <v>44119</v>
      </c>
      <c r="B229">
        <v>1277</v>
      </c>
      <c r="C229">
        <v>42</v>
      </c>
      <c r="D229">
        <v>150360</v>
      </c>
      <c r="E229">
        <v>12306</v>
      </c>
      <c r="F229">
        <v>5315</v>
      </c>
      <c r="G229">
        <v>165</v>
      </c>
      <c r="H229">
        <v>11776</v>
      </c>
      <c r="I229">
        <v>873</v>
      </c>
      <c r="K229" s="9">
        <f t="shared" si="7"/>
        <v>23.571428571428573</v>
      </c>
      <c r="L229" s="2">
        <f>K229/P$1*Brasil!P$1</f>
        <v>281.97660176523243</v>
      </c>
      <c r="M229" s="29">
        <f t="shared" si="6"/>
        <v>1.3176880583233972</v>
      </c>
    </row>
    <row r="230" spans="1:13">
      <c r="A230" s="1">
        <v>44120</v>
      </c>
      <c r="B230">
        <v>1299</v>
      </c>
      <c r="C230">
        <v>51</v>
      </c>
      <c r="D230">
        <v>151659</v>
      </c>
      <c r="E230">
        <v>12357</v>
      </c>
      <c r="F230">
        <v>5811</v>
      </c>
      <c r="G230">
        <v>182</v>
      </c>
      <c r="H230">
        <v>12125</v>
      </c>
      <c r="I230">
        <v>862</v>
      </c>
      <c r="K230" s="9">
        <f t="shared" si="7"/>
        <v>26</v>
      </c>
      <c r="L230" s="2">
        <f>K230/P$1*Brasil!P$1</f>
        <v>311.0287364925594</v>
      </c>
      <c r="M230" s="29">
        <f t="shared" si="6"/>
        <v>1.4534498582718682</v>
      </c>
    </row>
    <row r="231" spans="1:13">
      <c r="A231" s="1">
        <v>44121</v>
      </c>
      <c r="B231">
        <v>763</v>
      </c>
      <c r="C231">
        <v>18</v>
      </c>
      <c r="D231">
        <v>152422</v>
      </c>
      <c r="E231">
        <v>12375</v>
      </c>
      <c r="F231">
        <v>5594</v>
      </c>
      <c r="G231">
        <v>187</v>
      </c>
      <c r="H231">
        <v>12071</v>
      </c>
      <c r="I231">
        <v>778</v>
      </c>
      <c r="K231" s="9">
        <f t="shared" si="7"/>
        <v>26.714285714285715</v>
      </c>
      <c r="L231" s="2">
        <f>K231/P$1*Brasil!P$1</f>
        <v>319.57348200059675</v>
      </c>
      <c r="M231" s="29">
        <f t="shared" si="6"/>
        <v>1.4933797994331832</v>
      </c>
    </row>
    <row r="232" spans="1:13">
      <c r="A232" s="1">
        <v>44122</v>
      </c>
      <c r="B232">
        <v>867</v>
      </c>
      <c r="C232">
        <v>12</v>
      </c>
      <c r="D232">
        <v>153289</v>
      </c>
      <c r="E232">
        <v>12387</v>
      </c>
      <c r="F232">
        <v>6256</v>
      </c>
      <c r="G232">
        <v>196</v>
      </c>
      <c r="H232">
        <v>12255</v>
      </c>
      <c r="I232">
        <v>740</v>
      </c>
      <c r="K232" s="9">
        <f t="shared" si="7"/>
        <v>28</v>
      </c>
      <c r="L232" s="2">
        <f>K232/P$1*Brasil!P$1</f>
        <v>334.95402391506394</v>
      </c>
      <c r="M232" s="29">
        <f t="shared" si="6"/>
        <v>1.5652536935235504</v>
      </c>
    </row>
    <row r="233" spans="1:13">
      <c r="A233" s="1">
        <v>44123</v>
      </c>
      <c r="B233">
        <v>134</v>
      </c>
      <c r="C233">
        <v>8</v>
      </c>
      <c r="D233">
        <v>153423</v>
      </c>
      <c r="E233">
        <v>12395</v>
      </c>
      <c r="F233">
        <v>6108</v>
      </c>
      <c r="G233">
        <v>177</v>
      </c>
      <c r="H233">
        <v>12084</v>
      </c>
      <c r="I233">
        <v>714</v>
      </c>
      <c r="K233" s="9">
        <f t="shared" si="7"/>
        <v>25.285714285714285</v>
      </c>
      <c r="L233" s="2">
        <f>K233/P$1*Brasil!P$1</f>
        <v>302.48399098452205</v>
      </c>
      <c r="M233" s="29">
        <f t="shared" si="6"/>
        <v>1.413519917110553</v>
      </c>
    </row>
    <row r="234" spans="1:13">
      <c r="A234" s="1">
        <v>44124</v>
      </c>
      <c r="B234">
        <v>692</v>
      </c>
      <c r="C234">
        <v>9</v>
      </c>
      <c r="D234">
        <v>154115</v>
      </c>
      <c r="E234">
        <v>12404</v>
      </c>
      <c r="F234">
        <v>5944</v>
      </c>
      <c r="G234">
        <v>169</v>
      </c>
      <c r="H234">
        <v>12059</v>
      </c>
      <c r="I234">
        <v>702</v>
      </c>
      <c r="K234" s="9">
        <f t="shared" si="7"/>
        <v>24.142857142857142</v>
      </c>
      <c r="L234" s="2">
        <f>K234/P$1*Brasil!P$1</f>
        <v>288.81239817166227</v>
      </c>
      <c r="M234" s="29">
        <f t="shared" si="6"/>
        <v>1.3496320112524489</v>
      </c>
    </row>
    <row r="235" spans="1:13">
      <c r="A235" s="1">
        <v>44125</v>
      </c>
      <c r="B235">
        <v>1510</v>
      </c>
      <c r="C235">
        <v>49</v>
      </c>
      <c r="D235">
        <v>155625</v>
      </c>
      <c r="E235">
        <v>12453</v>
      </c>
      <c r="F235">
        <v>6542</v>
      </c>
      <c r="G235">
        <v>189</v>
      </c>
      <c r="H235">
        <v>12094</v>
      </c>
      <c r="I235">
        <v>710</v>
      </c>
      <c r="K235" s="9">
        <f t="shared" si="7"/>
        <v>27</v>
      </c>
      <c r="L235" s="2">
        <f>K235/P$1*Brasil!P$1</f>
        <v>322.99138020381173</v>
      </c>
      <c r="M235" s="29">
        <f t="shared" si="6"/>
        <v>1.5093517758977095</v>
      </c>
    </row>
    <row r="236" spans="1:13">
      <c r="A236" s="1">
        <v>44126</v>
      </c>
      <c r="B236">
        <v>826</v>
      </c>
      <c r="C236">
        <v>47</v>
      </c>
      <c r="D236">
        <v>156451</v>
      </c>
      <c r="E236">
        <v>12500</v>
      </c>
      <c r="F236">
        <v>6091</v>
      </c>
      <c r="G236">
        <v>194</v>
      </c>
      <c r="H236">
        <v>11406</v>
      </c>
      <c r="I236">
        <v>359</v>
      </c>
      <c r="K236" s="9">
        <f t="shared" si="7"/>
        <v>27.714285714285715</v>
      </c>
      <c r="L236" s="2">
        <f>K236/P$1*Brasil!P$1</f>
        <v>331.53612571184902</v>
      </c>
      <c r="M236" s="29">
        <f t="shared" si="6"/>
        <v>1.5492817170590245</v>
      </c>
    </row>
    <row r="237" spans="1:13">
      <c r="A237" s="1">
        <v>44127</v>
      </c>
      <c r="B237">
        <v>1819</v>
      </c>
      <c r="C237">
        <v>28</v>
      </c>
      <c r="D237">
        <v>158270</v>
      </c>
      <c r="E237">
        <v>12528</v>
      </c>
      <c r="F237">
        <v>6611</v>
      </c>
      <c r="G237">
        <v>171</v>
      </c>
      <c r="H237">
        <v>12422</v>
      </c>
      <c r="I237">
        <v>353</v>
      </c>
      <c r="K237" s="9">
        <f t="shared" si="7"/>
        <v>24.428571428571427</v>
      </c>
      <c r="L237" s="2">
        <f>K237/P$1*Brasil!P$1</f>
        <v>292.23029637487724</v>
      </c>
      <c r="M237" s="29">
        <f t="shared" si="6"/>
        <v>1.3656039877169752</v>
      </c>
    </row>
    <row r="238" spans="1:13">
      <c r="A238" s="1">
        <v>44128</v>
      </c>
      <c r="B238">
        <v>1344</v>
      </c>
      <c r="C238">
        <v>14</v>
      </c>
      <c r="D238">
        <v>159614</v>
      </c>
      <c r="E238">
        <v>12542</v>
      </c>
      <c r="F238">
        <v>7192</v>
      </c>
      <c r="G238">
        <v>167</v>
      </c>
      <c r="H238">
        <v>12786</v>
      </c>
      <c r="I238">
        <v>354</v>
      </c>
      <c r="K238" s="9">
        <f t="shared" si="7"/>
        <v>23.857142857142858</v>
      </c>
      <c r="L238" s="2">
        <f>K238/P$1*Brasil!P$1</f>
        <v>285.39449996844735</v>
      </c>
      <c r="M238" s="29">
        <f t="shared" si="6"/>
        <v>1.3336600347879231</v>
      </c>
    </row>
    <row r="239" spans="1:13">
      <c r="A239" s="1">
        <v>44129</v>
      </c>
      <c r="B239">
        <v>2021</v>
      </c>
      <c r="C239">
        <v>11</v>
      </c>
      <c r="D239">
        <v>161635</v>
      </c>
      <c r="E239">
        <v>12553</v>
      </c>
      <c r="F239">
        <v>8346</v>
      </c>
      <c r="G239">
        <v>166</v>
      </c>
      <c r="H239">
        <v>14602</v>
      </c>
      <c r="I239">
        <v>362</v>
      </c>
      <c r="K239" s="9">
        <f t="shared" si="7"/>
        <v>23.714285714285715</v>
      </c>
      <c r="L239" s="2">
        <f>K239/P$1*Brasil!P$1</f>
        <v>283.68555086683989</v>
      </c>
      <c r="M239" s="29">
        <f t="shared" si="6"/>
        <v>1.32567404655566</v>
      </c>
    </row>
    <row r="240" spans="1:13">
      <c r="A240" s="1">
        <v>44130</v>
      </c>
      <c r="B240">
        <v>543</v>
      </c>
      <c r="C240">
        <v>20</v>
      </c>
      <c r="D240">
        <v>162178</v>
      </c>
      <c r="E240">
        <v>12573</v>
      </c>
      <c r="F240">
        <v>8755</v>
      </c>
      <c r="G240">
        <v>178</v>
      </c>
      <c r="H240">
        <v>14863</v>
      </c>
      <c r="I240">
        <v>355</v>
      </c>
      <c r="K240" s="9">
        <f t="shared" si="7"/>
        <v>25.428571428571427</v>
      </c>
      <c r="L240" s="2">
        <f>K240/P$1*Brasil!P$1</f>
        <v>304.19294008612951</v>
      </c>
      <c r="M240" s="29">
        <f t="shared" si="6"/>
        <v>1.4215059053428161</v>
      </c>
    </row>
    <row r="241" spans="1:13">
      <c r="A241" s="1">
        <v>44131</v>
      </c>
      <c r="B241">
        <v>1014</v>
      </c>
      <c r="C241">
        <v>15</v>
      </c>
      <c r="D241">
        <v>163192</v>
      </c>
      <c r="E241">
        <v>12588</v>
      </c>
      <c r="F241">
        <v>9077</v>
      </c>
      <c r="G241">
        <v>184</v>
      </c>
      <c r="H241">
        <v>15021</v>
      </c>
      <c r="I241">
        <v>353</v>
      </c>
      <c r="K241" s="9">
        <f t="shared" si="7"/>
        <v>26.285714285714285</v>
      </c>
      <c r="L241" s="2">
        <f>K241/P$1*Brasil!P$1</f>
        <v>314.44663469577432</v>
      </c>
      <c r="M241" s="29">
        <f t="shared" si="6"/>
        <v>1.4694218347363943</v>
      </c>
    </row>
    <row r="242" spans="1:13">
      <c r="A242" s="1">
        <v>44132</v>
      </c>
      <c r="B242">
        <v>1716</v>
      </c>
      <c r="C242">
        <v>20</v>
      </c>
      <c r="D242">
        <v>164908</v>
      </c>
      <c r="E242">
        <v>12608</v>
      </c>
      <c r="F242">
        <v>9283</v>
      </c>
      <c r="G242">
        <v>155</v>
      </c>
      <c r="H242">
        <v>15825</v>
      </c>
      <c r="I242">
        <v>344</v>
      </c>
      <c r="K242" s="9">
        <f t="shared" si="7"/>
        <v>22.142857142857142</v>
      </c>
      <c r="L242" s="2">
        <f>K242/P$1*Brasil!P$1</f>
        <v>264.88711074915773</v>
      </c>
      <c r="M242" s="29">
        <f t="shared" si="6"/>
        <v>1.237828176000767</v>
      </c>
    </row>
    <row r="243" spans="1:13">
      <c r="A243" s="1">
        <v>44133</v>
      </c>
      <c r="B243">
        <v>1394</v>
      </c>
      <c r="C243">
        <v>14</v>
      </c>
      <c r="D243">
        <v>166302</v>
      </c>
      <c r="E243">
        <v>12622</v>
      </c>
      <c r="F243">
        <v>9851</v>
      </c>
      <c r="G243">
        <v>122</v>
      </c>
      <c r="H243">
        <v>15942</v>
      </c>
      <c r="I243">
        <v>316</v>
      </c>
      <c r="K243" s="9">
        <f t="shared" si="7"/>
        <v>17.428571428571427</v>
      </c>
      <c r="L243" s="2">
        <f>K243/P$1*Brasil!P$1</f>
        <v>208.49179039611124</v>
      </c>
      <c r="M243" s="29">
        <f t="shared" si="6"/>
        <v>0.97429056433608741</v>
      </c>
    </row>
    <row r="244" spans="1:13">
      <c r="A244" s="1">
        <v>44134</v>
      </c>
      <c r="B244">
        <v>845</v>
      </c>
      <c r="C244">
        <v>10</v>
      </c>
      <c r="D244">
        <v>167147</v>
      </c>
      <c r="E244">
        <v>12632</v>
      </c>
      <c r="F244">
        <v>8877</v>
      </c>
      <c r="G244">
        <v>104</v>
      </c>
      <c r="H244">
        <v>15488</v>
      </c>
      <c r="I244">
        <v>275</v>
      </c>
      <c r="K244" s="9">
        <f t="shared" si="7"/>
        <v>14.857142857142858</v>
      </c>
      <c r="L244" s="2">
        <f>K244/P$1*Brasil!P$1</f>
        <v>177.73070656717681</v>
      </c>
      <c r="M244" s="29">
        <f t="shared" si="6"/>
        <v>0.83054277615535332</v>
      </c>
    </row>
    <row r="245" spans="1:13">
      <c r="A245" s="1">
        <v>44135</v>
      </c>
      <c r="B245">
        <v>1045</v>
      </c>
      <c r="C245">
        <v>38</v>
      </c>
      <c r="D245">
        <v>168192</v>
      </c>
      <c r="E245">
        <v>12670</v>
      </c>
      <c r="F245">
        <v>8578</v>
      </c>
      <c r="G245">
        <v>128</v>
      </c>
      <c r="H245">
        <v>15770</v>
      </c>
      <c r="I245">
        <v>295</v>
      </c>
      <c r="K245" s="9">
        <f t="shared" si="7"/>
        <v>18.285714285714285</v>
      </c>
      <c r="L245" s="2">
        <f>K245/P$1*Brasil!P$1</f>
        <v>218.74548500575608</v>
      </c>
      <c r="M245" s="29">
        <f t="shared" si="6"/>
        <v>1.0222064937296655</v>
      </c>
    </row>
    <row r="246" spans="1:13">
      <c r="A246" s="1">
        <v>44136</v>
      </c>
      <c r="B246">
        <v>1002</v>
      </c>
      <c r="C246">
        <v>14</v>
      </c>
      <c r="D246">
        <v>169194</v>
      </c>
      <c r="E246">
        <v>12684</v>
      </c>
      <c r="F246">
        <v>7559</v>
      </c>
      <c r="G246">
        <v>131</v>
      </c>
      <c r="H246">
        <v>15905</v>
      </c>
      <c r="I246">
        <v>297</v>
      </c>
      <c r="K246" s="9">
        <f t="shared" si="7"/>
        <v>18.714285714285715</v>
      </c>
      <c r="L246" s="2">
        <f>K246/P$1*Brasil!P$1</f>
        <v>223.87233231057849</v>
      </c>
      <c r="M246" s="29">
        <f t="shared" si="6"/>
        <v>1.0461644584264547</v>
      </c>
    </row>
    <row r="247" spans="1:13">
      <c r="A247" s="1">
        <v>44137</v>
      </c>
      <c r="B247">
        <v>368</v>
      </c>
      <c r="C247">
        <v>8</v>
      </c>
      <c r="D247">
        <v>169562</v>
      </c>
      <c r="E247">
        <v>12692</v>
      </c>
      <c r="F247">
        <v>7384</v>
      </c>
      <c r="G247">
        <v>119</v>
      </c>
      <c r="H247">
        <v>16139</v>
      </c>
      <c r="I247">
        <v>297</v>
      </c>
      <c r="K247" s="9">
        <f t="shared" si="7"/>
        <v>17</v>
      </c>
      <c r="L247" s="2">
        <f>K247/P$1*Brasil!P$1</f>
        <v>203.36494309128884</v>
      </c>
      <c r="M247" s="29">
        <f t="shared" si="6"/>
        <v>0.9503325996392985</v>
      </c>
    </row>
    <row r="248" spans="1:13">
      <c r="A248" s="1">
        <v>44138</v>
      </c>
      <c r="B248">
        <v>548</v>
      </c>
      <c r="C248">
        <v>6</v>
      </c>
      <c r="D248">
        <v>170110</v>
      </c>
      <c r="E248">
        <v>12698</v>
      </c>
      <c r="F248">
        <v>6918</v>
      </c>
      <c r="G248">
        <v>110</v>
      </c>
      <c r="H248">
        <v>15995</v>
      </c>
      <c r="I248">
        <v>294</v>
      </c>
      <c r="K248" s="9">
        <f t="shared" si="7"/>
        <v>15.714285714285714</v>
      </c>
      <c r="L248" s="2">
        <f>K248/P$1*Brasil!P$1</f>
        <v>187.98440117682159</v>
      </c>
      <c r="M248" s="29">
        <f t="shared" si="6"/>
        <v>0.87845870554893135</v>
      </c>
    </row>
    <row r="249" spans="1:13">
      <c r="A249" s="1">
        <v>44139</v>
      </c>
      <c r="B249">
        <v>1323</v>
      </c>
      <c r="C249">
        <v>6</v>
      </c>
      <c r="D249">
        <v>171433</v>
      </c>
      <c r="E249">
        <v>12704</v>
      </c>
      <c r="F249">
        <v>6525</v>
      </c>
      <c r="G249">
        <v>96</v>
      </c>
      <c r="H249">
        <v>15808</v>
      </c>
      <c r="I249">
        <v>251</v>
      </c>
      <c r="K249" s="9">
        <f t="shared" si="7"/>
        <v>13.714285714285714</v>
      </c>
      <c r="L249" s="2">
        <f>K249/P$1*Brasil!P$1</f>
        <v>164.05911375431702</v>
      </c>
      <c r="M249" s="29">
        <f t="shared" si="6"/>
        <v>0.7666548702972491</v>
      </c>
    </row>
    <row r="250" spans="1:13">
      <c r="A250" s="1">
        <v>44140</v>
      </c>
      <c r="B250">
        <v>350</v>
      </c>
      <c r="C250">
        <v>26</v>
      </c>
      <c r="D250">
        <v>171783</v>
      </c>
      <c r="E250">
        <v>12730</v>
      </c>
      <c r="F250">
        <v>5481</v>
      </c>
      <c r="G250">
        <v>108</v>
      </c>
      <c r="H250">
        <v>15332</v>
      </c>
      <c r="I250">
        <v>230</v>
      </c>
      <c r="K250" s="9">
        <f t="shared" si="7"/>
        <v>15.428571428571429</v>
      </c>
      <c r="L250" s="2">
        <f>K250/P$1*Brasil!P$1</f>
        <v>184.56650297360667</v>
      </c>
      <c r="M250" s="29">
        <f t="shared" si="6"/>
        <v>0.86248672908440538</v>
      </c>
    </row>
    <row r="251" spans="1:13">
      <c r="A251" s="1">
        <v>44141</v>
      </c>
      <c r="B251">
        <v>725</v>
      </c>
      <c r="C251">
        <v>31</v>
      </c>
      <c r="D251">
        <v>172508</v>
      </c>
      <c r="E251">
        <v>12761</v>
      </c>
      <c r="F251">
        <v>5361</v>
      </c>
      <c r="G251">
        <v>129</v>
      </c>
      <c r="H251">
        <v>14238</v>
      </c>
      <c r="I251">
        <v>233</v>
      </c>
      <c r="K251" s="9">
        <f t="shared" si="7"/>
        <v>18.428571428571427</v>
      </c>
      <c r="L251" s="2">
        <f>K251/P$1*Brasil!P$1</f>
        <v>220.45443410736351</v>
      </c>
      <c r="M251" s="29">
        <f t="shared" si="6"/>
        <v>1.0301924819619286</v>
      </c>
    </row>
    <row r="252" spans="1:13">
      <c r="A252" s="1">
        <v>44142</v>
      </c>
      <c r="B252">
        <v>978</v>
      </c>
      <c r="C252">
        <v>54</v>
      </c>
      <c r="D252">
        <v>173486</v>
      </c>
      <c r="E252">
        <v>12815</v>
      </c>
      <c r="F252">
        <v>5294</v>
      </c>
      <c r="G252">
        <v>145</v>
      </c>
      <c r="H252">
        <v>13872</v>
      </c>
      <c r="I252">
        <v>273</v>
      </c>
      <c r="K252" s="9">
        <f t="shared" si="7"/>
        <v>20.714285714285715</v>
      </c>
      <c r="L252" s="2">
        <f>K252/P$1*Brasil!P$1</f>
        <v>247.79761973308308</v>
      </c>
      <c r="M252" s="29">
        <f t="shared" si="6"/>
        <v>1.157968293678137</v>
      </c>
    </row>
    <row r="253" spans="1:13">
      <c r="A253" s="1">
        <v>44143</v>
      </c>
      <c r="B253">
        <v>1421</v>
      </c>
      <c r="C253">
        <v>15</v>
      </c>
      <c r="D253">
        <v>174907</v>
      </c>
      <c r="E253">
        <v>12830</v>
      </c>
      <c r="F253">
        <v>5713</v>
      </c>
      <c r="G253">
        <v>146</v>
      </c>
      <c r="H253">
        <v>13272</v>
      </c>
      <c r="I253">
        <v>277</v>
      </c>
      <c r="K253" s="9">
        <f t="shared" si="7"/>
        <v>20.857142857142858</v>
      </c>
      <c r="L253" s="2">
        <f>K253/P$1*Brasil!P$1</f>
        <v>249.50656883469054</v>
      </c>
      <c r="M253" s="29">
        <f t="shared" si="6"/>
        <v>1.1659542819103998</v>
      </c>
    </row>
    <row r="254" spans="1:13">
      <c r="A254" s="1">
        <v>44144</v>
      </c>
      <c r="B254">
        <v>362</v>
      </c>
      <c r="C254">
        <v>9</v>
      </c>
      <c r="D254">
        <v>175269</v>
      </c>
      <c r="E254">
        <v>12839</v>
      </c>
      <c r="F254">
        <v>5707</v>
      </c>
      <c r="G254">
        <v>147</v>
      </c>
      <c r="H254">
        <v>13091</v>
      </c>
      <c r="I254">
        <v>266</v>
      </c>
      <c r="K254" s="9">
        <f t="shared" si="7"/>
        <v>21</v>
      </c>
      <c r="L254" s="2">
        <f>K254/P$1*Brasil!P$1</f>
        <v>251.215517936298</v>
      </c>
      <c r="M254" s="29">
        <f t="shared" si="6"/>
        <v>1.1739402701426629</v>
      </c>
    </row>
    <row r="255" spans="1:13">
      <c r="A255" s="1">
        <v>44145</v>
      </c>
      <c r="B255">
        <v>442</v>
      </c>
      <c r="C255">
        <v>10</v>
      </c>
      <c r="D255">
        <v>175711</v>
      </c>
      <c r="E255">
        <v>12849</v>
      </c>
      <c r="F255">
        <v>5601</v>
      </c>
      <c r="G255">
        <v>151</v>
      </c>
      <c r="H255">
        <v>12519</v>
      </c>
      <c r="I255">
        <v>261</v>
      </c>
      <c r="K255" s="9">
        <f t="shared" si="7"/>
        <v>21.571428571428573</v>
      </c>
      <c r="L255" s="2">
        <f>K255/P$1*Brasil!P$1</f>
        <v>258.05131434272784</v>
      </c>
      <c r="M255" s="29">
        <f t="shared" si="6"/>
        <v>1.2058842230717148</v>
      </c>
    </row>
    <row r="256" spans="1:13">
      <c r="A256" s="1">
        <v>44146</v>
      </c>
      <c r="B256">
        <v>919</v>
      </c>
      <c r="C256">
        <v>71</v>
      </c>
      <c r="D256">
        <v>176630</v>
      </c>
      <c r="E256">
        <v>12920</v>
      </c>
      <c r="F256">
        <v>5197</v>
      </c>
      <c r="G256">
        <v>216</v>
      </c>
      <c r="H256">
        <v>11722</v>
      </c>
      <c r="I256">
        <v>312</v>
      </c>
      <c r="K256" s="9">
        <f t="shared" si="7"/>
        <v>30.857142857142858</v>
      </c>
      <c r="L256" s="2">
        <f>K256/P$1*Brasil!P$1</f>
        <v>369.13300594721335</v>
      </c>
      <c r="M256" s="29">
        <f t="shared" si="6"/>
        <v>1.7249734581688108</v>
      </c>
    </row>
    <row r="257" spans="1:13">
      <c r="A257" s="1">
        <v>44147</v>
      </c>
      <c r="B257">
        <v>883</v>
      </c>
      <c r="C257">
        <v>26</v>
      </c>
      <c r="D257">
        <v>177513</v>
      </c>
      <c r="E257">
        <v>12946</v>
      </c>
      <c r="F257">
        <v>5730</v>
      </c>
      <c r="G257">
        <v>216</v>
      </c>
      <c r="H257">
        <v>11211</v>
      </c>
      <c r="I257">
        <v>324</v>
      </c>
      <c r="K257" s="9">
        <f t="shared" si="7"/>
        <v>30.857142857142858</v>
      </c>
      <c r="L257" s="2">
        <f>K257/P$1*Brasil!P$1</f>
        <v>369.13300594721335</v>
      </c>
      <c r="M257" s="29">
        <f t="shared" si="6"/>
        <v>1.7249734581688108</v>
      </c>
    </row>
    <row r="258" spans="1:13">
      <c r="A258" s="1">
        <v>44148</v>
      </c>
      <c r="B258">
        <v>1161</v>
      </c>
      <c r="C258">
        <v>31</v>
      </c>
      <c r="D258">
        <v>178674</v>
      </c>
      <c r="E258">
        <v>12977</v>
      </c>
      <c r="F258">
        <v>6166</v>
      </c>
      <c r="G258">
        <v>216</v>
      </c>
      <c r="H258">
        <v>11527</v>
      </c>
      <c r="I258">
        <v>345</v>
      </c>
      <c r="K258" s="9">
        <f t="shared" si="7"/>
        <v>30.857142857142858</v>
      </c>
      <c r="L258" s="2">
        <f>K258/P$1*Brasil!P$1</f>
        <v>369.13300594721335</v>
      </c>
      <c r="M258" s="29">
        <f t="shared" si="6"/>
        <v>1.7249734581688108</v>
      </c>
    </row>
    <row r="259" spans="1:13">
      <c r="A259" s="1">
        <v>44149</v>
      </c>
      <c r="B259">
        <v>953</v>
      </c>
      <c r="C259">
        <v>20</v>
      </c>
      <c r="D259">
        <v>179627</v>
      </c>
      <c r="E259">
        <v>12997</v>
      </c>
      <c r="F259">
        <v>6141</v>
      </c>
      <c r="G259">
        <v>182</v>
      </c>
      <c r="H259">
        <v>11435</v>
      </c>
      <c r="I259">
        <v>327</v>
      </c>
      <c r="K259" s="9">
        <f t="shared" si="7"/>
        <v>26</v>
      </c>
      <c r="L259" s="2">
        <f>K259/P$1*Brasil!P$1</f>
        <v>311.0287364925594</v>
      </c>
      <c r="M259" s="29">
        <f t="shared" si="6"/>
        <v>1.4534498582718682</v>
      </c>
    </row>
    <row r="260" spans="1:13">
      <c r="A260" s="1">
        <v>44150</v>
      </c>
      <c r="B260">
        <v>668</v>
      </c>
      <c r="C260">
        <v>11</v>
      </c>
      <c r="D260">
        <v>180295</v>
      </c>
      <c r="E260">
        <v>13008</v>
      </c>
      <c r="F260">
        <v>5388</v>
      </c>
      <c r="G260">
        <v>178</v>
      </c>
      <c r="H260">
        <v>11101</v>
      </c>
      <c r="I260">
        <v>324</v>
      </c>
      <c r="K260" s="9">
        <f t="shared" si="7"/>
        <v>25.428571428571427</v>
      </c>
      <c r="L260" s="2">
        <f>K260/P$1*Brasil!P$1</f>
        <v>304.19294008612951</v>
      </c>
      <c r="M260" s="29">
        <f t="shared" si="6"/>
        <v>1.4215059053428161</v>
      </c>
    </row>
    <row r="261" spans="1:13">
      <c r="A261" s="1">
        <v>44151</v>
      </c>
      <c r="B261">
        <v>381</v>
      </c>
      <c r="C261">
        <v>8</v>
      </c>
      <c r="D261">
        <v>180676</v>
      </c>
      <c r="E261">
        <v>13016</v>
      </c>
      <c r="F261">
        <v>5407</v>
      </c>
      <c r="G261">
        <v>177</v>
      </c>
      <c r="H261">
        <v>11114</v>
      </c>
      <c r="I261">
        <v>324</v>
      </c>
      <c r="K261" s="9">
        <f t="shared" si="7"/>
        <v>25.285714285714285</v>
      </c>
      <c r="L261" s="2">
        <f>K261/P$1*Brasil!P$1</f>
        <v>302.48399098452205</v>
      </c>
      <c r="M261" s="29">
        <f t="shared" si="6"/>
        <v>1.413519917110553</v>
      </c>
    </row>
    <row r="262" spans="1:13">
      <c r="A262" s="1">
        <v>44152</v>
      </c>
      <c r="B262">
        <v>428</v>
      </c>
      <c r="C262">
        <v>9</v>
      </c>
      <c r="D262">
        <v>181104</v>
      </c>
      <c r="E262">
        <v>13025</v>
      </c>
      <c r="F262">
        <v>5393</v>
      </c>
      <c r="G262">
        <v>176</v>
      </c>
      <c r="H262">
        <v>10994</v>
      </c>
      <c r="I262">
        <v>327</v>
      </c>
      <c r="K262" s="9">
        <f t="shared" si="7"/>
        <v>25.142857142857142</v>
      </c>
      <c r="L262" s="2">
        <f>K262/P$1*Brasil!P$1</f>
        <v>300.77504188291459</v>
      </c>
      <c r="M262" s="29">
        <f t="shared" si="6"/>
        <v>1.4055339288782902</v>
      </c>
    </row>
    <row r="263" spans="1:13">
      <c r="A263" s="1">
        <v>44153</v>
      </c>
      <c r="B263">
        <v>1146</v>
      </c>
      <c r="C263">
        <v>27</v>
      </c>
      <c r="D263">
        <v>182250</v>
      </c>
      <c r="E263">
        <v>13052</v>
      </c>
      <c r="F263">
        <v>5620</v>
      </c>
      <c r="G263">
        <v>132</v>
      </c>
      <c r="H263">
        <v>10817</v>
      </c>
      <c r="I263">
        <v>348</v>
      </c>
      <c r="K263" s="9">
        <f t="shared" si="7"/>
        <v>18.857142857142858</v>
      </c>
      <c r="L263" s="2">
        <f>K263/P$1*Brasil!P$1</f>
        <v>225.58128141218594</v>
      </c>
      <c r="M263" s="29">
        <f t="shared" si="6"/>
        <v>1.0541504466587177</v>
      </c>
    </row>
    <row r="264" spans="1:13">
      <c r="A264" s="1">
        <v>44154</v>
      </c>
      <c r="B264">
        <v>996</v>
      </c>
      <c r="C264">
        <v>21</v>
      </c>
      <c r="D264">
        <v>183246</v>
      </c>
      <c r="E264">
        <v>13073</v>
      </c>
      <c r="F264">
        <v>5733</v>
      </c>
      <c r="G264">
        <v>127</v>
      </c>
      <c r="H264">
        <v>11463</v>
      </c>
      <c r="I264">
        <v>343</v>
      </c>
      <c r="K264" s="9">
        <f t="shared" si="7"/>
        <v>18.142857142857142</v>
      </c>
      <c r="L264" s="2">
        <f>K264/P$1*Brasil!P$1</f>
        <v>217.03653590414856</v>
      </c>
      <c r="M264" s="29">
        <f t="shared" si="6"/>
        <v>1.0142205054974025</v>
      </c>
    </row>
    <row r="265" spans="1:13">
      <c r="A265" s="1">
        <v>44155</v>
      </c>
      <c r="B265">
        <v>594</v>
      </c>
      <c r="C265">
        <v>22</v>
      </c>
      <c r="D265">
        <v>183840</v>
      </c>
      <c r="E265">
        <v>13095</v>
      </c>
      <c r="F265">
        <v>5166</v>
      </c>
      <c r="G265">
        <v>118</v>
      </c>
      <c r="H265">
        <v>11332</v>
      </c>
      <c r="I265">
        <v>334</v>
      </c>
      <c r="K265" s="9">
        <f t="shared" si="7"/>
        <v>16.857142857142858</v>
      </c>
      <c r="L265" s="2">
        <f>K265/P$1*Brasil!P$1</f>
        <v>201.65599398968138</v>
      </c>
      <c r="M265" s="29">
        <f t="shared" si="6"/>
        <v>0.94234661140703546</v>
      </c>
    </row>
    <row r="266" spans="1:13">
      <c r="A266" s="1">
        <v>44156</v>
      </c>
      <c r="B266">
        <v>1036</v>
      </c>
      <c r="C266">
        <v>44</v>
      </c>
      <c r="D266">
        <v>184876</v>
      </c>
      <c r="E266">
        <v>13139</v>
      </c>
      <c r="F266">
        <v>5249</v>
      </c>
      <c r="G266">
        <v>142</v>
      </c>
      <c r="H266">
        <v>11390</v>
      </c>
      <c r="I266">
        <v>324</v>
      </c>
      <c r="K266" s="9">
        <f t="shared" si="7"/>
        <v>20.285714285714285</v>
      </c>
      <c r="L266" s="2">
        <f>K266/P$1*Brasil!P$1</f>
        <v>242.67077242826062</v>
      </c>
      <c r="M266" s="29">
        <f t="shared" si="6"/>
        <v>1.1340103289813477</v>
      </c>
    </row>
    <row r="267" spans="1:13">
      <c r="A267" s="1">
        <v>44157</v>
      </c>
      <c r="B267">
        <v>767</v>
      </c>
      <c r="C267">
        <v>62</v>
      </c>
      <c r="D267">
        <v>185643</v>
      </c>
      <c r="E267">
        <v>13201</v>
      </c>
      <c r="F267">
        <v>5348</v>
      </c>
      <c r="G267">
        <v>193</v>
      </c>
      <c r="H267">
        <v>10736</v>
      </c>
      <c r="I267">
        <v>371</v>
      </c>
      <c r="K267" s="9">
        <f t="shared" si="7"/>
        <v>27.571428571428573</v>
      </c>
      <c r="L267" s="2">
        <f>K267/P$1*Brasil!P$1</f>
        <v>329.82717661024157</v>
      </c>
      <c r="M267" s="29">
        <f t="shared" si="6"/>
        <v>1.5412957288267615</v>
      </c>
    </row>
    <row r="268" spans="1:13">
      <c r="A268" s="1">
        <v>44158</v>
      </c>
      <c r="B268">
        <v>301</v>
      </c>
      <c r="C268">
        <v>24</v>
      </c>
      <c r="D268">
        <v>185944</v>
      </c>
      <c r="E268">
        <v>13225</v>
      </c>
      <c r="F268">
        <v>5268</v>
      </c>
      <c r="G268">
        <v>209</v>
      </c>
      <c r="H268">
        <v>10675</v>
      </c>
      <c r="I268">
        <v>386</v>
      </c>
      <c r="K268" s="9">
        <f t="shared" si="7"/>
        <v>29.857142857142858</v>
      </c>
      <c r="L268" s="2">
        <f>K268/P$1*Brasil!P$1</f>
        <v>357.17036223596108</v>
      </c>
      <c r="M268" s="29">
        <f t="shared" si="6"/>
        <v>1.6690715405429697</v>
      </c>
    </row>
    <row r="269" spans="1:13">
      <c r="A269" s="1">
        <v>44159</v>
      </c>
      <c r="B269">
        <v>492</v>
      </c>
      <c r="C269">
        <v>39</v>
      </c>
      <c r="D269">
        <v>186436</v>
      </c>
      <c r="E269">
        <v>13264</v>
      </c>
      <c r="F269">
        <v>5332</v>
      </c>
      <c r="G269">
        <v>239</v>
      </c>
      <c r="H269">
        <v>10725</v>
      </c>
      <c r="I269">
        <v>415</v>
      </c>
      <c r="K269" s="9">
        <f t="shared" si="7"/>
        <v>34.142857142857146</v>
      </c>
      <c r="L269" s="2">
        <f>K269/P$1*Brasil!P$1</f>
        <v>408.43883528418519</v>
      </c>
      <c r="M269" s="29">
        <f t="shared" si="6"/>
        <v>1.90865118751086</v>
      </c>
    </row>
    <row r="270" spans="1:13">
      <c r="A270" s="1">
        <v>44160</v>
      </c>
      <c r="B270">
        <v>794</v>
      </c>
      <c r="C270">
        <v>24</v>
      </c>
      <c r="D270">
        <v>187230</v>
      </c>
      <c r="E270">
        <v>13288</v>
      </c>
      <c r="F270">
        <v>4980</v>
      </c>
      <c r="G270">
        <v>236</v>
      </c>
      <c r="H270">
        <v>10600</v>
      </c>
      <c r="I270">
        <v>368</v>
      </c>
      <c r="K270" s="9">
        <f t="shared" si="7"/>
        <v>33.714285714285715</v>
      </c>
      <c r="L270" s="2">
        <f>K270/P$1*Brasil!P$1</f>
        <v>403.31198797936275</v>
      </c>
      <c r="M270" s="29">
        <f t="shared" ref="M270:M333" si="8">K270/P$1*1000000</f>
        <v>1.8846932228140709</v>
      </c>
    </row>
    <row r="271" spans="1:13">
      <c r="A271" s="1">
        <v>44161</v>
      </c>
      <c r="B271">
        <v>908</v>
      </c>
      <c r="C271">
        <v>28</v>
      </c>
      <c r="D271">
        <v>188138</v>
      </c>
      <c r="E271">
        <v>13316</v>
      </c>
      <c r="F271">
        <v>4892</v>
      </c>
      <c r="G271">
        <v>243</v>
      </c>
      <c r="H271">
        <v>10625</v>
      </c>
      <c r="I271">
        <v>370</v>
      </c>
      <c r="K271" s="9">
        <f t="shared" si="7"/>
        <v>34.714285714285715</v>
      </c>
      <c r="L271" s="2">
        <f>K271/P$1*Brasil!P$1</f>
        <v>415.27463169061502</v>
      </c>
      <c r="M271" s="29">
        <f t="shared" si="8"/>
        <v>1.940595140439912</v>
      </c>
    </row>
    <row r="272" spans="1:13">
      <c r="A272" s="1">
        <v>44162</v>
      </c>
      <c r="B272">
        <v>1396</v>
      </c>
      <c r="C272">
        <v>42</v>
      </c>
      <c r="D272">
        <v>189534</v>
      </c>
      <c r="E272">
        <v>13358</v>
      </c>
      <c r="F272">
        <v>5694</v>
      </c>
      <c r="G272">
        <v>263</v>
      </c>
      <c r="H272">
        <v>10860</v>
      </c>
      <c r="I272">
        <v>381</v>
      </c>
      <c r="K272" s="9">
        <f t="shared" ref="K272:K335" si="9">AVERAGE(C266:C272)</f>
        <v>37.571428571428569</v>
      </c>
      <c r="L272" s="2">
        <f>K272/P$1*Brasil!P$1</f>
        <v>449.45361372276443</v>
      </c>
      <c r="M272" s="29">
        <f t="shared" si="8"/>
        <v>2.1003149050851722</v>
      </c>
    </row>
    <row r="273" spans="1:13">
      <c r="A273" s="1">
        <v>44163</v>
      </c>
      <c r="B273">
        <v>1375</v>
      </c>
      <c r="C273">
        <v>13</v>
      </c>
      <c r="D273">
        <v>190909</v>
      </c>
      <c r="E273">
        <v>13371</v>
      </c>
      <c r="F273">
        <v>6033</v>
      </c>
      <c r="G273">
        <v>232</v>
      </c>
      <c r="H273">
        <v>11282</v>
      </c>
      <c r="I273">
        <v>374</v>
      </c>
      <c r="K273" s="9">
        <f t="shared" si="9"/>
        <v>33.142857142857146</v>
      </c>
      <c r="L273" s="2">
        <f>K273/P$1*Brasil!P$1</f>
        <v>396.47619157293286</v>
      </c>
      <c r="M273" s="29">
        <f t="shared" si="8"/>
        <v>1.852749269885019</v>
      </c>
    </row>
    <row r="274" spans="1:13">
      <c r="A274" s="1">
        <v>44164</v>
      </c>
      <c r="B274">
        <v>1208</v>
      </c>
      <c r="C274">
        <v>52</v>
      </c>
      <c r="D274">
        <v>192117</v>
      </c>
      <c r="E274">
        <v>13423</v>
      </c>
      <c r="F274">
        <v>6474</v>
      </c>
      <c r="G274">
        <v>222</v>
      </c>
      <c r="H274">
        <v>11822</v>
      </c>
      <c r="I274">
        <v>415</v>
      </c>
      <c r="K274" s="9">
        <f t="shared" si="9"/>
        <v>31.714285714285715</v>
      </c>
      <c r="L274" s="2">
        <f>K274/P$1*Brasil!P$1</f>
        <v>379.38670055685816</v>
      </c>
      <c r="M274" s="29">
        <f t="shared" si="8"/>
        <v>1.7728893875623888</v>
      </c>
    </row>
    <row r="275" spans="1:13">
      <c r="A275" s="1">
        <v>44165</v>
      </c>
      <c r="B275">
        <v>568</v>
      </c>
      <c r="C275">
        <v>38</v>
      </c>
      <c r="D275">
        <v>192685</v>
      </c>
      <c r="E275">
        <v>13461</v>
      </c>
      <c r="F275">
        <v>6741</v>
      </c>
      <c r="G275">
        <v>236</v>
      </c>
      <c r="H275">
        <v>12009</v>
      </c>
      <c r="I275">
        <v>445</v>
      </c>
      <c r="K275" s="9">
        <f t="shared" si="9"/>
        <v>33.714285714285715</v>
      </c>
      <c r="L275" s="2">
        <f>K275/P$1*Brasil!P$1</f>
        <v>403.31198797936275</v>
      </c>
      <c r="M275" s="29">
        <f t="shared" si="8"/>
        <v>1.8846932228140709</v>
      </c>
    </row>
    <row r="276" spans="1:13">
      <c r="A276" s="1">
        <v>44166</v>
      </c>
      <c r="B276">
        <v>988</v>
      </c>
      <c r="C276">
        <v>40</v>
      </c>
      <c r="D276">
        <v>193673</v>
      </c>
      <c r="E276">
        <v>13501</v>
      </c>
      <c r="F276">
        <v>7237</v>
      </c>
      <c r="G276">
        <v>237</v>
      </c>
      <c r="H276">
        <v>12569</v>
      </c>
      <c r="I276">
        <v>476</v>
      </c>
      <c r="K276" s="9">
        <f t="shared" si="9"/>
        <v>33.857142857142854</v>
      </c>
      <c r="L276" s="2">
        <f>K276/P$1*Brasil!P$1</f>
        <v>405.02093708097016</v>
      </c>
      <c r="M276" s="29">
        <f t="shared" si="8"/>
        <v>1.8926792110463337</v>
      </c>
    </row>
    <row r="277" spans="1:13">
      <c r="A277" s="1">
        <v>44167</v>
      </c>
      <c r="B277">
        <v>1203</v>
      </c>
      <c r="C277">
        <v>61</v>
      </c>
      <c r="D277">
        <v>194876</v>
      </c>
      <c r="E277">
        <v>13562</v>
      </c>
      <c r="F277">
        <v>7646</v>
      </c>
      <c r="G277">
        <v>274</v>
      </c>
      <c r="H277">
        <v>12626</v>
      </c>
      <c r="I277">
        <v>510</v>
      </c>
      <c r="K277" s="9">
        <f t="shared" si="9"/>
        <v>39.142857142857146</v>
      </c>
      <c r="L277" s="2">
        <f>K277/P$1*Brasil!P$1</f>
        <v>468.25205384044665</v>
      </c>
      <c r="M277" s="29">
        <f t="shared" si="8"/>
        <v>2.1881607756400658</v>
      </c>
    </row>
    <row r="278" spans="1:13">
      <c r="A278" s="1">
        <v>44168</v>
      </c>
      <c r="B278">
        <v>1008</v>
      </c>
      <c r="C278">
        <v>50</v>
      </c>
      <c r="D278">
        <v>195884</v>
      </c>
      <c r="E278">
        <v>13612</v>
      </c>
      <c r="F278">
        <v>7746</v>
      </c>
      <c r="G278">
        <v>296</v>
      </c>
      <c r="H278">
        <v>12638</v>
      </c>
      <c r="I278">
        <v>539</v>
      </c>
      <c r="K278" s="9">
        <f t="shared" si="9"/>
        <v>42.285714285714285</v>
      </c>
      <c r="L278" s="2">
        <f>K278/P$1*Brasil!P$1</f>
        <v>505.84893407581092</v>
      </c>
      <c r="M278" s="29">
        <f t="shared" si="8"/>
        <v>2.3638525167498519</v>
      </c>
    </row>
    <row r="279" spans="1:13">
      <c r="A279" s="1">
        <v>44169</v>
      </c>
      <c r="B279">
        <v>598</v>
      </c>
      <c r="C279">
        <v>84</v>
      </c>
      <c r="D279">
        <v>196482</v>
      </c>
      <c r="E279">
        <v>13696</v>
      </c>
      <c r="F279">
        <v>6948</v>
      </c>
      <c r="G279">
        <v>338</v>
      </c>
      <c r="H279">
        <v>12642</v>
      </c>
      <c r="I279">
        <v>601</v>
      </c>
      <c r="K279" s="9">
        <f t="shared" si="9"/>
        <v>48.285714285714285</v>
      </c>
      <c r="L279" s="2">
        <f>K279/P$1*Brasil!P$1</f>
        <v>577.62479634332453</v>
      </c>
      <c r="M279" s="29">
        <f t="shared" si="8"/>
        <v>2.6992640225048978</v>
      </c>
    </row>
    <row r="280" spans="1:13">
      <c r="A280" s="1">
        <v>44170</v>
      </c>
      <c r="B280">
        <v>909</v>
      </c>
      <c r="C280">
        <v>60</v>
      </c>
      <c r="D280">
        <v>197391</v>
      </c>
      <c r="E280">
        <v>13756</v>
      </c>
      <c r="F280">
        <v>6482</v>
      </c>
      <c r="G280">
        <v>385</v>
      </c>
      <c r="H280">
        <v>12515</v>
      </c>
      <c r="I280">
        <v>617</v>
      </c>
      <c r="K280" s="9">
        <f t="shared" si="9"/>
        <v>55</v>
      </c>
      <c r="L280" s="2">
        <f>K280/P$1*Brasil!P$1</f>
        <v>657.94540411887556</v>
      </c>
      <c r="M280" s="29">
        <f t="shared" si="8"/>
        <v>3.0746054694212597</v>
      </c>
    </row>
    <row r="281" spans="1:13">
      <c r="A281" s="1">
        <v>44171</v>
      </c>
      <c r="B281">
        <v>607</v>
      </c>
      <c r="C281">
        <v>22</v>
      </c>
      <c r="D281">
        <v>197998</v>
      </c>
      <c r="E281">
        <v>13778</v>
      </c>
      <c r="F281">
        <v>5881</v>
      </c>
      <c r="G281">
        <v>355</v>
      </c>
      <c r="H281">
        <v>12355</v>
      </c>
      <c r="I281">
        <v>577</v>
      </c>
      <c r="K281" s="9">
        <f t="shared" si="9"/>
        <v>50.714285714285715</v>
      </c>
      <c r="L281" s="2">
        <f>K281/P$1*Brasil!P$1</f>
        <v>606.67693107065156</v>
      </c>
      <c r="M281" s="29">
        <f t="shared" si="8"/>
        <v>2.8350258224533698</v>
      </c>
    </row>
    <row r="282" spans="1:13">
      <c r="A282" s="1">
        <v>44172</v>
      </c>
      <c r="B282">
        <v>246</v>
      </c>
      <c r="C282">
        <v>2</v>
      </c>
      <c r="D282">
        <v>198244</v>
      </c>
      <c r="E282">
        <v>13780</v>
      </c>
      <c r="F282">
        <v>5559</v>
      </c>
      <c r="G282">
        <v>319</v>
      </c>
      <c r="H282">
        <v>12300</v>
      </c>
      <c r="I282">
        <v>555</v>
      </c>
      <c r="K282" s="9">
        <f t="shared" si="9"/>
        <v>45.571428571428569</v>
      </c>
      <c r="L282" s="2">
        <f>K282/P$1*Brasil!P$1</f>
        <v>545.1547634127827</v>
      </c>
      <c r="M282" s="29">
        <f t="shared" si="8"/>
        <v>2.5475302460919012</v>
      </c>
    </row>
    <row r="283" spans="1:13">
      <c r="A283" s="1">
        <v>44173</v>
      </c>
      <c r="B283">
        <v>508</v>
      </c>
      <c r="C283">
        <v>14</v>
      </c>
      <c r="D283">
        <v>198752</v>
      </c>
      <c r="E283">
        <v>13794</v>
      </c>
      <c r="F283">
        <v>5079</v>
      </c>
      <c r="G283">
        <v>293</v>
      </c>
      <c r="H283">
        <v>12316</v>
      </c>
      <c r="I283">
        <v>530</v>
      </c>
      <c r="K283" s="9">
        <f t="shared" si="9"/>
        <v>41.857142857142854</v>
      </c>
      <c r="L283" s="2">
        <f>K283/P$1*Brasil!P$1</f>
        <v>500.72208677098843</v>
      </c>
      <c r="M283" s="29">
        <f t="shared" si="8"/>
        <v>2.3398945520530625</v>
      </c>
    </row>
    <row r="284" spans="1:13">
      <c r="A284" s="1">
        <v>44174</v>
      </c>
      <c r="B284">
        <v>476</v>
      </c>
      <c r="C284">
        <v>20</v>
      </c>
      <c r="D284">
        <v>199228</v>
      </c>
      <c r="E284">
        <v>13814</v>
      </c>
      <c r="F284">
        <v>4352</v>
      </c>
      <c r="G284">
        <v>252</v>
      </c>
      <c r="H284">
        <v>11998</v>
      </c>
      <c r="I284">
        <v>526</v>
      </c>
      <c r="K284" s="9">
        <f t="shared" si="9"/>
        <v>36</v>
      </c>
      <c r="L284" s="2">
        <f>K284/P$1*Brasil!P$1</f>
        <v>430.65517360508221</v>
      </c>
      <c r="M284" s="29">
        <f t="shared" si="8"/>
        <v>2.0124690345302789</v>
      </c>
    </row>
    <row r="285" spans="1:13">
      <c r="A285" s="1">
        <v>44175</v>
      </c>
      <c r="B285">
        <v>1151</v>
      </c>
      <c r="C285">
        <v>36</v>
      </c>
      <c r="D285">
        <v>200379</v>
      </c>
      <c r="E285">
        <v>13850</v>
      </c>
      <c r="F285">
        <v>4495</v>
      </c>
      <c r="G285">
        <v>238</v>
      </c>
      <c r="H285">
        <v>12241</v>
      </c>
      <c r="I285">
        <v>534</v>
      </c>
      <c r="K285" s="9">
        <f t="shared" si="9"/>
        <v>34</v>
      </c>
      <c r="L285" s="2">
        <f>K285/P$1*Brasil!P$1</f>
        <v>406.72988618257767</v>
      </c>
      <c r="M285" s="29">
        <f t="shared" si="8"/>
        <v>1.900665199278597</v>
      </c>
    </row>
    <row r="286" spans="1:13">
      <c r="A286" s="1">
        <v>44176</v>
      </c>
      <c r="B286">
        <v>386</v>
      </c>
      <c r="C286">
        <v>8</v>
      </c>
      <c r="D286">
        <v>200765</v>
      </c>
      <c r="E286">
        <v>13858</v>
      </c>
      <c r="F286">
        <v>4283</v>
      </c>
      <c r="G286">
        <v>162</v>
      </c>
      <c r="H286">
        <v>11231</v>
      </c>
      <c r="I286">
        <v>500</v>
      </c>
      <c r="K286" s="9">
        <f t="shared" si="9"/>
        <v>23.142857142857142</v>
      </c>
      <c r="L286" s="2">
        <f>K286/P$1*Brasil!P$1</f>
        <v>276.84975446041</v>
      </c>
      <c r="M286" s="29">
        <f t="shared" si="8"/>
        <v>1.2937300936266078</v>
      </c>
    </row>
    <row r="287" spans="1:13">
      <c r="A287" s="1">
        <v>44177</v>
      </c>
      <c r="B287">
        <v>759</v>
      </c>
      <c r="C287">
        <v>16</v>
      </c>
      <c r="D287">
        <v>201524</v>
      </c>
      <c r="E287">
        <v>13874</v>
      </c>
      <c r="F287">
        <v>4133</v>
      </c>
      <c r="G287">
        <v>118</v>
      </c>
      <c r="H287">
        <v>10615</v>
      </c>
      <c r="I287">
        <v>503</v>
      </c>
      <c r="K287" s="9">
        <f t="shared" si="9"/>
        <v>16.857142857142858</v>
      </c>
      <c r="L287" s="2">
        <f>K287/P$1*Brasil!P$1</f>
        <v>201.65599398968138</v>
      </c>
      <c r="M287" s="29">
        <f t="shared" si="8"/>
        <v>0.94234661140703546</v>
      </c>
    </row>
    <row r="288" spans="1:13">
      <c r="A288" s="1">
        <v>44178</v>
      </c>
      <c r="B288">
        <v>586</v>
      </c>
      <c r="C288">
        <v>1</v>
      </c>
      <c r="D288">
        <v>202110</v>
      </c>
      <c r="E288">
        <v>13875</v>
      </c>
      <c r="F288">
        <v>4112</v>
      </c>
      <c r="G288">
        <v>97</v>
      </c>
      <c r="H288">
        <v>9993</v>
      </c>
      <c r="I288">
        <v>452</v>
      </c>
      <c r="K288" s="9">
        <f t="shared" si="9"/>
        <v>13.857142857142858</v>
      </c>
      <c r="L288" s="2">
        <f>K288/P$1*Brasil!P$1</f>
        <v>165.76806285592451</v>
      </c>
      <c r="M288" s="29">
        <f t="shared" si="8"/>
        <v>0.77464085852951226</v>
      </c>
    </row>
    <row r="289" spans="1:13">
      <c r="A289" s="1">
        <v>44179</v>
      </c>
      <c r="B289">
        <v>70</v>
      </c>
      <c r="C289">
        <v>0</v>
      </c>
      <c r="D289">
        <v>202180</v>
      </c>
      <c r="E289">
        <v>13875</v>
      </c>
      <c r="F289">
        <v>3936</v>
      </c>
      <c r="G289">
        <v>95</v>
      </c>
      <c r="H289">
        <v>9495</v>
      </c>
      <c r="I289">
        <v>414</v>
      </c>
      <c r="K289" s="9">
        <f t="shared" si="9"/>
        <v>13.571428571428571</v>
      </c>
      <c r="L289" s="2">
        <f>K289/P$1*Brasil!P$1</f>
        <v>162.35016465270959</v>
      </c>
      <c r="M289" s="29">
        <f t="shared" si="8"/>
        <v>0.75866888206498617</v>
      </c>
    </row>
    <row r="290" spans="1:13">
      <c r="A290" s="1">
        <v>44180</v>
      </c>
      <c r="B290">
        <v>176</v>
      </c>
      <c r="C290">
        <v>21</v>
      </c>
      <c r="D290">
        <v>202356</v>
      </c>
      <c r="E290">
        <v>13896</v>
      </c>
      <c r="F290">
        <v>3604</v>
      </c>
      <c r="G290">
        <v>102</v>
      </c>
      <c r="H290">
        <v>8683</v>
      </c>
      <c r="I290">
        <v>395</v>
      </c>
      <c r="K290" s="9">
        <f t="shared" si="9"/>
        <v>14.571428571428571</v>
      </c>
      <c r="L290" s="2">
        <f>K290/P$1*Brasil!P$1</f>
        <v>174.31280836396186</v>
      </c>
      <c r="M290" s="29">
        <f t="shared" si="8"/>
        <v>0.81457079969082724</v>
      </c>
    </row>
    <row r="291" spans="1:13">
      <c r="A291" s="1">
        <v>44181</v>
      </c>
      <c r="B291">
        <v>1105</v>
      </c>
      <c r="C291">
        <v>19</v>
      </c>
      <c r="D291">
        <v>203461</v>
      </c>
      <c r="E291">
        <v>13915</v>
      </c>
      <c r="F291">
        <v>4233</v>
      </c>
      <c r="G291">
        <v>101</v>
      </c>
      <c r="H291">
        <v>8585</v>
      </c>
      <c r="I291">
        <v>353</v>
      </c>
      <c r="K291" s="9">
        <f t="shared" si="9"/>
        <v>14.428571428571429</v>
      </c>
      <c r="L291" s="2">
        <f>K291/P$1*Brasil!P$1</f>
        <v>172.6038592623544</v>
      </c>
      <c r="M291" s="29">
        <f t="shared" si="8"/>
        <v>0.80658481145856431</v>
      </c>
    </row>
    <row r="292" spans="1:13">
      <c r="A292" s="1">
        <v>44182</v>
      </c>
      <c r="B292">
        <v>788</v>
      </c>
      <c r="C292">
        <v>17</v>
      </c>
      <c r="D292">
        <v>204249</v>
      </c>
      <c r="E292">
        <v>13932</v>
      </c>
      <c r="F292">
        <v>3870</v>
      </c>
      <c r="G292">
        <v>82</v>
      </c>
      <c r="H292">
        <v>8365</v>
      </c>
      <c r="I292">
        <v>320</v>
      </c>
      <c r="K292" s="9">
        <f t="shared" si="9"/>
        <v>11.714285714285714</v>
      </c>
      <c r="L292" s="2">
        <f>K292/P$1*Brasil!P$1</f>
        <v>140.13382633181249</v>
      </c>
      <c r="M292" s="29">
        <f t="shared" si="8"/>
        <v>0.65485103504556696</v>
      </c>
    </row>
    <row r="293" spans="1:13">
      <c r="A293" s="1">
        <v>44183</v>
      </c>
      <c r="B293">
        <v>754</v>
      </c>
      <c r="C293">
        <v>10</v>
      </c>
      <c r="D293">
        <v>205003</v>
      </c>
      <c r="E293">
        <v>13942</v>
      </c>
      <c r="F293">
        <v>4238</v>
      </c>
      <c r="G293">
        <v>84</v>
      </c>
      <c r="H293">
        <v>8521</v>
      </c>
      <c r="I293">
        <v>246</v>
      </c>
      <c r="K293" s="9">
        <f t="shared" si="9"/>
        <v>12</v>
      </c>
      <c r="L293" s="2">
        <f>K293/P$1*Brasil!P$1</f>
        <v>143.5517245350274</v>
      </c>
      <c r="M293" s="29">
        <f t="shared" si="8"/>
        <v>0.67082301151009305</v>
      </c>
    </row>
    <row r="294" spans="1:13">
      <c r="A294" s="1">
        <v>44184</v>
      </c>
      <c r="B294">
        <v>917</v>
      </c>
      <c r="C294">
        <v>6</v>
      </c>
      <c r="D294">
        <v>205920</v>
      </c>
      <c r="E294">
        <v>13948</v>
      </c>
      <c r="F294">
        <v>4396</v>
      </c>
      <c r="G294">
        <v>74</v>
      </c>
      <c r="H294">
        <v>8529</v>
      </c>
      <c r="I294">
        <v>192</v>
      </c>
      <c r="K294" s="9">
        <f t="shared" si="9"/>
        <v>10.571428571428571</v>
      </c>
      <c r="L294" s="2">
        <f>K294/P$1*Brasil!P$1</f>
        <v>126.46223351895273</v>
      </c>
      <c r="M294" s="29">
        <f t="shared" si="8"/>
        <v>0.59096312918746297</v>
      </c>
    </row>
    <row r="295" spans="1:13">
      <c r="A295" s="1">
        <v>44185</v>
      </c>
      <c r="B295">
        <v>337</v>
      </c>
      <c r="C295">
        <v>0</v>
      </c>
      <c r="D295">
        <v>206257</v>
      </c>
      <c r="E295">
        <v>13948</v>
      </c>
      <c r="F295">
        <v>4147</v>
      </c>
      <c r="G295">
        <v>73</v>
      </c>
      <c r="H295">
        <v>8259</v>
      </c>
      <c r="I295">
        <v>170</v>
      </c>
      <c r="K295" s="9">
        <f t="shared" si="9"/>
        <v>10.428571428571429</v>
      </c>
      <c r="L295" s="2">
        <f>K295/P$1*Brasil!P$1</f>
        <v>124.75328441734527</v>
      </c>
      <c r="M295" s="29">
        <f t="shared" si="8"/>
        <v>0.58297714095519992</v>
      </c>
    </row>
    <row r="296" spans="1:13">
      <c r="A296" s="1">
        <v>44186</v>
      </c>
      <c r="B296">
        <v>72</v>
      </c>
      <c r="C296">
        <v>1</v>
      </c>
      <c r="D296">
        <v>206329</v>
      </c>
      <c r="E296">
        <v>13949</v>
      </c>
      <c r="F296">
        <v>4149</v>
      </c>
      <c r="G296">
        <v>74</v>
      </c>
      <c r="H296">
        <v>8085</v>
      </c>
      <c r="I296">
        <v>169</v>
      </c>
      <c r="K296" s="9">
        <f t="shared" si="9"/>
        <v>10.571428571428571</v>
      </c>
      <c r="L296" s="2">
        <f>K296/P$1*Brasil!P$1</f>
        <v>126.46223351895273</v>
      </c>
      <c r="M296" s="29">
        <f t="shared" si="8"/>
        <v>0.59096312918746297</v>
      </c>
    </row>
    <row r="297" spans="1:13">
      <c r="A297" s="1">
        <v>44187</v>
      </c>
      <c r="B297">
        <v>35</v>
      </c>
      <c r="C297">
        <v>0</v>
      </c>
      <c r="D297">
        <v>206364</v>
      </c>
      <c r="E297">
        <v>13949</v>
      </c>
      <c r="F297">
        <v>4008</v>
      </c>
      <c r="G297">
        <v>53</v>
      </c>
      <c r="H297">
        <v>7612</v>
      </c>
      <c r="I297">
        <v>155</v>
      </c>
      <c r="K297" s="9">
        <f t="shared" si="9"/>
        <v>7.5714285714285712</v>
      </c>
      <c r="L297" s="2">
        <f>K297/P$1*Brasil!P$1</f>
        <v>90.574302385195864</v>
      </c>
      <c r="M297" s="29">
        <f t="shared" si="8"/>
        <v>0.42325737630993965</v>
      </c>
    </row>
    <row r="298" spans="1:13">
      <c r="A298" s="1">
        <v>44188</v>
      </c>
      <c r="B298">
        <v>720</v>
      </c>
      <c r="C298">
        <v>13</v>
      </c>
      <c r="D298">
        <v>207084</v>
      </c>
      <c r="E298">
        <v>13962</v>
      </c>
      <c r="F298">
        <v>3623</v>
      </c>
      <c r="G298">
        <v>47</v>
      </c>
      <c r="H298">
        <v>7856</v>
      </c>
      <c r="I298">
        <v>148</v>
      </c>
      <c r="K298" s="9">
        <f t="shared" si="9"/>
        <v>6.7142857142857144</v>
      </c>
      <c r="L298" s="2">
        <f>K298/P$1*Brasil!P$1</f>
        <v>80.320607775551053</v>
      </c>
      <c r="M298" s="29">
        <f t="shared" si="8"/>
        <v>0.37534144691636157</v>
      </c>
    </row>
    <row r="299" spans="1:13">
      <c r="A299" s="1">
        <v>44189</v>
      </c>
      <c r="B299">
        <v>926</v>
      </c>
      <c r="C299">
        <v>15</v>
      </c>
      <c r="D299">
        <v>208010</v>
      </c>
      <c r="E299">
        <v>13977</v>
      </c>
      <c r="F299">
        <v>3761</v>
      </c>
      <c r="G299">
        <v>45</v>
      </c>
      <c r="H299">
        <v>7631</v>
      </c>
      <c r="I299">
        <v>127</v>
      </c>
      <c r="K299" s="9">
        <f t="shared" si="9"/>
        <v>6.4285714285714288</v>
      </c>
      <c r="L299" s="2">
        <f>K299/P$1*Brasil!P$1</f>
        <v>76.902709572336121</v>
      </c>
      <c r="M299" s="29">
        <f t="shared" si="8"/>
        <v>0.35936947045183559</v>
      </c>
    </row>
    <row r="300" spans="1:13">
      <c r="A300" s="1">
        <v>44190</v>
      </c>
      <c r="B300">
        <v>818</v>
      </c>
      <c r="C300">
        <v>7</v>
      </c>
      <c r="D300">
        <v>208828</v>
      </c>
      <c r="E300">
        <v>13984</v>
      </c>
      <c r="F300">
        <v>3825</v>
      </c>
      <c r="G300">
        <v>42</v>
      </c>
      <c r="H300">
        <v>8063</v>
      </c>
      <c r="I300">
        <v>126</v>
      </c>
      <c r="K300" s="9">
        <f t="shared" si="9"/>
        <v>6</v>
      </c>
      <c r="L300" s="2">
        <f>K300/P$1*Brasil!P$1</f>
        <v>71.775862267513702</v>
      </c>
      <c r="M300" s="29">
        <f t="shared" si="8"/>
        <v>0.33541150575504652</v>
      </c>
    </row>
    <row r="301" spans="1:13">
      <c r="A301" s="1">
        <v>44191</v>
      </c>
      <c r="B301">
        <v>446</v>
      </c>
      <c r="C301">
        <v>6</v>
      </c>
      <c r="D301">
        <v>209274</v>
      </c>
      <c r="E301">
        <v>13990</v>
      </c>
      <c r="F301">
        <v>3354</v>
      </c>
      <c r="G301">
        <v>42</v>
      </c>
      <c r="H301">
        <v>7750</v>
      </c>
      <c r="I301">
        <v>116</v>
      </c>
      <c r="K301" s="9">
        <f t="shared" si="9"/>
        <v>6</v>
      </c>
      <c r="L301" s="2">
        <f>K301/P$1*Brasil!P$1</f>
        <v>71.775862267513702</v>
      </c>
      <c r="M301" s="29">
        <f t="shared" si="8"/>
        <v>0.33541150575504652</v>
      </c>
    </row>
    <row r="302" spans="1:13">
      <c r="A302" s="1">
        <v>44192</v>
      </c>
      <c r="B302">
        <v>81</v>
      </c>
      <c r="C302">
        <v>2</v>
      </c>
      <c r="D302">
        <v>209355</v>
      </c>
      <c r="E302">
        <v>13992</v>
      </c>
      <c r="F302">
        <v>3098</v>
      </c>
      <c r="G302">
        <v>44</v>
      </c>
      <c r="H302">
        <v>7245</v>
      </c>
      <c r="I302">
        <v>117</v>
      </c>
      <c r="K302" s="9">
        <f t="shared" si="9"/>
        <v>6.2857142857142856</v>
      </c>
      <c r="L302" s="2">
        <f>K302/P$1*Brasil!P$1</f>
        <v>75.193760470728648</v>
      </c>
      <c r="M302" s="29">
        <f t="shared" si="8"/>
        <v>0.35138348221957255</v>
      </c>
    </row>
    <row r="303" spans="1:13">
      <c r="A303" s="1">
        <v>44193</v>
      </c>
      <c r="B303">
        <v>403</v>
      </c>
      <c r="C303">
        <v>2</v>
      </c>
      <c r="D303">
        <v>209758</v>
      </c>
      <c r="E303">
        <v>13994</v>
      </c>
      <c r="F303">
        <v>3429</v>
      </c>
      <c r="G303">
        <v>45</v>
      </c>
      <c r="H303">
        <v>7578</v>
      </c>
      <c r="I303">
        <v>119</v>
      </c>
      <c r="K303" s="9">
        <f t="shared" si="9"/>
        <v>6.4285714285714288</v>
      </c>
      <c r="L303" s="2">
        <f>K303/P$1*Brasil!P$1</f>
        <v>76.902709572336121</v>
      </c>
      <c r="M303" s="29">
        <f t="shared" si="8"/>
        <v>0.35936947045183559</v>
      </c>
    </row>
    <row r="304" spans="1:13">
      <c r="A304" s="1">
        <v>44194</v>
      </c>
      <c r="B304">
        <v>568</v>
      </c>
      <c r="C304">
        <v>7</v>
      </c>
      <c r="D304">
        <v>210326</v>
      </c>
      <c r="E304">
        <v>14001</v>
      </c>
      <c r="F304">
        <v>3962</v>
      </c>
      <c r="G304">
        <v>52</v>
      </c>
      <c r="H304">
        <v>7970</v>
      </c>
      <c r="I304">
        <v>105</v>
      </c>
      <c r="K304" s="9">
        <f t="shared" si="9"/>
        <v>7.4285714285714288</v>
      </c>
      <c r="L304" s="2">
        <f>K304/P$1*Brasil!P$1</f>
        <v>88.865353283588405</v>
      </c>
      <c r="M304" s="29">
        <f t="shared" si="8"/>
        <v>0.41527138807767666</v>
      </c>
    </row>
    <row r="305" spans="1:13">
      <c r="A305" s="1">
        <v>44195</v>
      </c>
      <c r="B305">
        <v>1186</v>
      </c>
      <c r="C305">
        <v>22</v>
      </c>
      <c r="D305">
        <v>211512</v>
      </c>
      <c r="E305">
        <v>14023</v>
      </c>
      <c r="F305">
        <v>4428</v>
      </c>
      <c r="G305">
        <v>61</v>
      </c>
      <c r="H305">
        <v>8051</v>
      </c>
      <c r="I305">
        <v>108</v>
      </c>
      <c r="K305" s="9">
        <f t="shared" si="9"/>
        <v>8.7142857142857135</v>
      </c>
      <c r="L305" s="2">
        <f>K305/P$1*Brasil!P$1</f>
        <v>104.24589519805562</v>
      </c>
      <c r="M305" s="29">
        <f t="shared" si="8"/>
        <v>0.4871452821680437</v>
      </c>
    </row>
    <row r="306" spans="1:13">
      <c r="A306" s="1">
        <v>44196</v>
      </c>
      <c r="B306">
        <v>1000</v>
      </c>
      <c r="C306">
        <v>11</v>
      </c>
      <c r="D306">
        <v>212512</v>
      </c>
      <c r="E306">
        <v>14034</v>
      </c>
      <c r="F306">
        <v>4502</v>
      </c>
      <c r="G306">
        <v>57</v>
      </c>
      <c r="H306">
        <v>8263</v>
      </c>
      <c r="I306">
        <v>102</v>
      </c>
      <c r="K306" s="9">
        <f t="shared" si="9"/>
        <v>8.1428571428571423</v>
      </c>
      <c r="L306" s="2">
        <f>K306/P$1*Brasil!P$1</f>
        <v>97.410098791625742</v>
      </c>
      <c r="M306" s="29">
        <f t="shared" si="8"/>
        <v>0.45520132923899165</v>
      </c>
    </row>
    <row r="307" spans="1:13">
      <c r="A307" s="1">
        <v>44197</v>
      </c>
      <c r="B307">
        <v>866</v>
      </c>
      <c r="C307">
        <v>17</v>
      </c>
      <c r="D307">
        <v>213378</v>
      </c>
      <c r="E307">
        <v>14051</v>
      </c>
      <c r="F307">
        <v>4550</v>
      </c>
      <c r="G307">
        <v>67</v>
      </c>
      <c r="H307">
        <v>8375</v>
      </c>
      <c r="I307">
        <v>109</v>
      </c>
      <c r="K307" s="9">
        <f t="shared" si="9"/>
        <v>9.5714285714285712</v>
      </c>
      <c r="L307" s="2">
        <f>K307/P$1*Brasil!P$1</f>
        <v>114.49958980770043</v>
      </c>
      <c r="M307" s="29">
        <f t="shared" si="8"/>
        <v>0.53506121156162179</v>
      </c>
    </row>
    <row r="308" spans="1:13">
      <c r="A308" s="1">
        <v>44198</v>
      </c>
      <c r="B308">
        <v>1135</v>
      </c>
      <c r="C308">
        <v>8</v>
      </c>
      <c r="D308">
        <v>214513</v>
      </c>
      <c r="E308">
        <v>14059</v>
      </c>
      <c r="F308">
        <v>5239</v>
      </c>
      <c r="G308">
        <v>69</v>
      </c>
      <c r="H308">
        <v>8593</v>
      </c>
      <c r="I308">
        <v>111</v>
      </c>
      <c r="K308" s="9">
        <f t="shared" si="9"/>
        <v>9.8571428571428577</v>
      </c>
      <c r="L308" s="2">
        <f>K308/P$1*Brasil!P$1</f>
        <v>117.91748801091539</v>
      </c>
      <c r="M308" s="29">
        <f t="shared" si="8"/>
        <v>0.55103318802614787</v>
      </c>
    </row>
    <row r="309" spans="1:13">
      <c r="A309" s="1">
        <v>44199</v>
      </c>
      <c r="B309">
        <v>101</v>
      </c>
      <c r="C309">
        <v>0</v>
      </c>
      <c r="D309">
        <v>214614</v>
      </c>
      <c r="E309">
        <v>14059</v>
      </c>
      <c r="F309">
        <v>5259</v>
      </c>
      <c r="G309">
        <v>67</v>
      </c>
      <c r="H309">
        <v>8357</v>
      </c>
      <c r="I309">
        <v>111</v>
      </c>
      <c r="K309" s="9">
        <f t="shared" si="9"/>
        <v>9.5714285714285712</v>
      </c>
      <c r="L309" s="2">
        <f>K309/P$1*Brasil!P$1</f>
        <v>114.49958980770043</v>
      </c>
      <c r="M309" s="29">
        <f t="shared" si="8"/>
        <v>0.53506121156162179</v>
      </c>
    </row>
    <row r="310" spans="1:13">
      <c r="A310" s="1">
        <v>44200</v>
      </c>
      <c r="B310">
        <v>466</v>
      </c>
      <c r="C310">
        <v>10</v>
      </c>
      <c r="D310">
        <v>215080</v>
      </c>
      <c r="E310">
        <v>14069</v>
      </c>
      <c r="F310">
        <v>5322</v>
      </c>
      <c r="G310">
        <v>75</v>
      </c>
      <c r="H310">
        <v>8751</v>
      </c>
      <c r="I310">
        <v>120</v>
      </c>
      <c r="K310" s="9">
        <f t="shared" si="9"/>
        <v>10.714285714285714</v>
      </c>
      <c r="L310" s="2">
        <f>K310/P$1*Brasil!P$1</f>
        <v>128.17118262056019</v>
      </c>
      <c r="M310" s="29">
        <f t="shared" si="8"/>
        <v>0.5989491174197259</v>
      </c>
    </row>
    <row r="311" spans="1:13">
      <c r="A311" s="1">
        <v>44201</v>
      </c>
      <c r="B311">
        <v>1003</v>
      </c>
      <c r="C311">
        <v>34</v>
      </c>
      <c r="D311">
        <v>216083</v>
      </c>
      <c r="E311">
        <v>14103</v>
      </c>
      <c r="F311">
        <v>5757</v>
      </c>
      <c r="G311">
        <v>102</v>
      </c>
      <c r="H311">
        <v>9719</v>
      </c>
      <c r="I311">
        <v>154</v>
      </c>
      <c r="K311" s="9">
        <f t="shared" si="9"/>
        <v>14.571428571428571</v>
      </c>
      <c r="L311" s="2">
        <f>K311/P$1*Brasil!P$1</f>
        <v>174.31280836396186</v>
      </c>
      <c r="M311" s="29">
        <f t="shared" si="8"/>
        <v>0.81457079969082724</v>
      </c>
    </row>
    <row r="312" spans="1:13">
      <c r="A312" s="1">
        <v>44202</v>
      </c>
      <c r="B312">
        <v>1294</v>
      </c>
      <c r="C312">
        <v>43</v>
      </c>
      <c r="D312">
        <v>217377</v>
      </c>
      <c r="E312">
        <v>14146</v>
      </c>
      <c r="F312">
        <v>5865</v>
      </c>
      <c r="G312">
        <v>123</v>
      </c>
      <c r="H312">
        <v>10293</v>
      </c>
      <c r="I312">
        <v>184</v>
      </c>
      <c r="K312" s="9">
        <f t="shared" si="9"/>
        <v>17.571428571428573</v>
      </c>
      <c r="L312" s="2">
        <f>K312/P$1*Brasil!P$1</f>
        <v>210.20073949771873</v>
      </c>
      <c r="M312" s="29">
        <f t="shared" si="8"/>
        <v>0.98227655256835056</v>
      </c>
    </row>
    <row r="313" spans="1:13">
      <c r="A313" s="1">
        <v>44203</v>
      </c>
      <c r="B313">
        <v>1008</v>
      </c>
      <c r="C313">
        <v>12</v>
      </c>
      <c r="D313">
        <v>218385</v>
      </c>
      <c r="E313">
        <v>14158</v>
      </c>
      <c r="F313">
        <v>5873</v>
      </c>
      <c r="G313">
        <v>124</v>
      </c>
      <c r="H313">
        <v>10375</v>
      </c>
      <c r="I313">
        <v>181</v>
      </c>
      <c r="K313" s="9">
        <f t="shared" si="9"/>
        <v>17.714285714285715</v>
      </c>
      <c r="L313" s="2">
        <f>K313/P$1*Brasil!P$1</f>
        <v>211.90968859932619</v>
      </c>
      <c r="M313" s="29">
        <f t="shared" si="8"/>
        <v>0.9902625408006136</v>
      </c>
    </row>
    <row r="314" spans="1:13">
      <c r="A314" s="1">
        <v>44204</v>
      </c>
      <c r="B314">
        <v>763</v>
      </c>
      <c r="C314">
        <v>7</v>
      </c>
      <c r="D314">
        <v>219148</v>
      </c>
      <c r="E314">
        <v>14165</v>
      </c>
      <c r="F314">
        <v>5770</v>
      </c>
      <c r="G314">
        <v>114</v>
      </c>
      <c r="H314">
        <v>10320</v>
      </c>
      <c r="I314">
        <v>181</v>
      </c>
      <c r="K314" s="9">
        <f t="shared" si="9"/>
        <v>16.285714285714285</v>
      </c>
      <c r="L314" s="2">
        <f>K314/P$1*Brasil!P$1</f>
        <v>194.82019758325148</v>
      </c>
      <c r="M314" s="29">
        <f t="shared" si="8"/>
        <v>0.9104026584779833</v>
      </c>
    </row>
    <row r="315" spans="1:13">
      <c r="A315" s="1">
        <v>44205</v>
      </c>
      <c r="B315">
        <v>1201</v>
      </c>
      <c r="C315">
        <v>12</v>
      </c>
      <c r="D315">
        <v>220349</v>
      </c>
      <c r="E315">
        <v>14177</v>
      </c>
      <c r="F315">
        <v>5836</v>
      </c>
      <c r="G315">
        <v>118</v>
      </c>
      <c r="H315">
        <v>11075</v>
      </c>
      <c r="I315">
        <v>187</v>
      </c>
      <c r="K315" s="9">
        <f t="shared" si="9"/>
        <v>16.857142857142858</v>
      </c>
      <c r="L315" s="2">
        <f>K315/P$1*Brasil!P$1</f>
        <v>201.65599398968138</v>
      </c>
      <c r="M315" s="29">
        <f t="shared" si="8"/>
        <v>0.94234661140703546</v>
      </c>
    </row>
    <row r="316" spans="1:13">
      <c r="A316" s="1">
        <v>44206</v>
      </c>
      <c r="B316">
        <v>721</v>
      </c>
      <c r="C316">
        <v>0</v>
      </c>
      <c r="D316">
        <v>221070</v>
      </c>
      <c r="E316">
        <v>14177</v>
      </c>
      <c r="F316">
        <v>6456</v>
      </c>
      <c r="G316">
        <v>118</v>
      </c>
      <c r="H316">
        <v>11715</v>
      </c>
      <c r="I316">
        <v>185</v>
      </c>
      <c r="K316" s="9">
        <f t="shared" si="9"/>
        <v>16.857142857142858</v>
      </c>
      <c r="L316" s="2">
        <f>K316/P$1*Brasil!P$1</f>
        <v>201.65599398968138</v>
      </c>
      <c r="M316" s="29">
        <f t="shared" si="8"/>
        <v>0.94234661140703546</v>
      </c>
    </row>
    <row r="317" spans="1:13">
      <c r="A317" s="1">
        <v>44207</v>
      </c>
      <c r="B317">
        <v>436</v>
      </c>
      <c r="C317">
        <v>7</v>
      </c>
      <c r="D317">
        <v>221506</v>
      </c>
      <c r="E317">
        <v>14184</v>
      </c>
      <c r="F317">
        <v>6426</v>
      </c>
      <c r="G317">
        <v>115</v>
      </c>
      <c r="H317">
        <v>11748</v>
      </c>
      <c r="I317">
        <v>190</v>
      </c>
      <c r="K317" s="9">
        <f t="shared" si="9"/>
        <v>16.428571428571427</v>
      </c>
      <c r="L317" s="2">
        <f>K317/P$1*Brasil!P$1</f>
        <v>196.52914668485894</v>
      </c>
      <c r="M317" s="29">
        <f t="shared" si="8"/>
        <v>0.91838864671024634</v>
      </c>
    </row>
    <row r="318" spans="1:13">
      <c r="A318" s="1">
        <v>44208</v>
      </c>
      <c r="B318">
        <v>1061</v>
      </c>
      <c r="C318">
        <v>12</v>
      </c>
      <c r="D318">
        <v>222567</v>
      </c>
      <c r="E318">
        <v>14196</v>
      </c>
      <c r="F318">
        <v>6484</v>
      </c>
      <c r="G318">
        <v>93</v>
      </c>
      <c r="H318">
        <v>12241</v>
      </c>
      <c r="I318">
        <v>195</v>
      </c>
      <c r="K318" s="9">
        <f t="shared" si="9"/>
        <v>13.285714285714286</v>
      </c>
      <c r="L318" s="2">
        <f>K318/P$1*Brasil!P$1</f>
        <v>158.93226644949465</v>
      </c>
      <c r="M318" s="29">
        <f t="shared" si="8"/>
        <v>0.7426969056004602</v>
      </c>
    </row>
    <row r="319" spans="1:13">
      <c r="A319" s="1">
        <v>44209</v>
      </c>
      <c r="B319">
        <v>1748</v>
      </c>
      <c r="C319">
        <v>33</v>
      </c>
      <c r="D319">
        <v>224315</v>
      </c>
      <c r="E319">
        <v>14229</v>
      </c>
      <c r="F319">
        <v>6938</v>
      </c>
      <c r="G319">
        <v>83</v>
      </c>
      <c r="H319">
        <v>12803</v>
      </c>
      <c r="I319">
        <v>206</v>
      </c>
      <c r="K319" s="9">
        <f t="shared" si="9"/>
        <v>11.857142857142858</v>
      </c>
      <c r="L319" s="2">
        <f>K319/P$1*Brasil!P$1</f>
        <v>141.84277543341994</v>
      </c>
      <c r="M319" s="29">
        <f t="shared" si="8"/>
        <v>0.66283702327783001</v>
      </c>
    </row>
    <row r="320" spans="1:13">
      <c r="A320" s="1">
        <v>44210</v>
      </c>
      <c r="B320">
        <v>1687</v>
      </c>
      <c r="C320">
        <v>17</v>
      </c>
      <c r="D320">
        <v>226002</v>
      </c>
      <c r="E320">
        <v>14246</v>
      </c>
      <c r="F320">
        <v>7617</v>
      </c>
      <c r="G320">
        <v>88</v>
      </c>
      <c r="H320">
        <v>13490</v>
      </c>
      <c r="I320">
        <v>212</v>
      </c>
      <c r="K320" s="9">
        <f t="shared" si="9"/>
        <v>12.571428571428571</v>
      </c>
      <c r="L320" s="2">
        <f>K320/P$1*Brasil!P$1</f>
        <v>150.3875209414573</v>
      </c>
      <c r="M320" s="29">
        <f t="shared" si="8"/>
        <v>0.7027669644391451</v>
      </c>
    </row>
    <row r="321" spans="1:13">
      <c r="A321" s="1">
        <v>44211</v>
      </c>
      <c r="B321">
        <v>864</v>
      </c>
      <c r="C321">
        <v>27</v>
      </c>
      <c r="D321">
        <v>226866</v>
      </c>
      <c r="E321">
        <v>14273</v>
      </c>
      <c r="F321">
        <v>7718</v>
      </c>
      <c r="G321">
        <v>108</v>
      </c>
      <c r="H321">
        <v>13488</v>
      </c>
      <c r="I321">
        <v>222</v>
      </c>
      <c r="K321" s="9">
        <f t="shared" si="9"/>
        <v>15.428571428571429</v>
      </c>
      <c r="L321" s="2">
        <f>K321/P$1*Brasil!P$1</f>
        <v>184.56650297360667</v>
      </c>
      <c r="M321" s="29">
        <f t="shared" si="8"/>
        <v>0.86248672908440538</v>
      </c>
    </row>
    <row r="322" spans="1:13">
      <c r="A322" s="1">
        <v>44212</v>
      </c>
      <c r="B322">
        <v>3942</v>
      </c>
      <c r="C322">
        <v>43</v>
      </c>
      <c r="D322">
        <v>230808</v>
      </c>
      <c r="E322">
        <v>14316</v>
      </c>
      <c r="F322">
        <v>10459</v>
      </c>
      <c r="G322">
        <v>139</v>
      </c>
      <c r="H322">
        <v>16295</v>
      </c>
      <c r="I322">
        <v>257</v>
      </c>
      <c r="K322" s="9">
        <f t="shared" si="9"/>
        <v>19.857142857142858</v>
      </c>
      <c r="L322" s="2">
        <f>K322/P$1*Brasil!P$1</f>
        <v>237.54392512343824</v>
      </c>
      <c r="M322" s="29">
        <f t="shared" si="8"/>
        <v>1.1100523642845588</v>
      </c>
    </row>
    <row r="323" spans="1:13">
      <c r="A323" s="1">
        <v>44213</v>
      </c>
      <c r="B323">
        <v>674</v>
      </c>
      <c r="C323">
        <v>3</v>
      </c>
      <c r="D323">
        <v>231482</v>
      </c>
      <c r="E323">
        <v>14319</v>
      </c>
      <c r="F323">
        <v>10412</v>
      </c>
      <c r="G323">
        <v>142</v>
      </c>
      <c r="H323">
        <v>16868</v>
      </c>
      <c r="I323">
        <v>260</v>
      </c>
      <c r="K323" s="9">
        <f t="shared" si="9"/>
        <v>20.285714285714285</v>
      </c>
      <c r="L323" s="2">
        <f>K323/P$1*Brasil!P$1</f>
        <v>242.67077242826062</v>
      </c>
      <c r="M323" s="29">
        <f t="shared" si="8"/>
        <v>1.1340103289813477</v>
      </c>
    </row>
    <row r="324" spans="1:13">
      <c r="A324" s="1">
        <v>44214</v>
      </c>
      <c r="B324">
        <v>162</v>
      </c>
      <c r="C324">
        <v>3</v>
      </c>
      <c r="D324">
        <v>231644</v>
      </c>
      <c r="E324">
        <v>14322</v>
      </c>
      <c r="F324">
        <v>10138</v>
      </c>
      <c r="G324">
        <v>138</v>
      </c>
      <c r="H324">
        <v>16564</v>
      </c>
      <c r="I324">
        <v>253</v>
      </c>
      <c r="K324" s="9">
        <f t="shared" si="9"/>
        <v>19.714285714285715</v>
      </c>
      <c r="L324" s="2">
        <f>K324/P$1*Brasil!P$1</f>
        <v>235.83497602183078</v>
      </c>
      <c r="M324" s="29">
        <f t="shared" si="8"/>
        <v>1.1020663760522957</v>
      </c>
    </row>
    <row r="325" spans="1:13">
      <c r="A325" s="1">
        <v>44215</v>
      </c>
      <c r="B325">
        <v>924</v>
      </c>
      <c r="C325">
        <v>60</v>
      </c>
      <c r="D325">
        <v>232568</v>
      </c>
      <c r="E325">
        <v>14382</v>
      </c>
      <c r="F325">
        <v>10001</v>
      </c>
      <c r="G325">
        <v>186</v>
      </c>
      <c r="H325">
        <v>16485</v>
      </c>
      <c r="I325">
        <v>279</v>
      </c>
      <c r="K325" s="9">
        <f t="shared" si="9"/>
        <v>26.571428571428573</v>
      </c>
      <c r="L325" s="2">
        <f>K325/P$1*Brasil!P$1</f>
        <v>317.8645328989893</v>
      </c>
      <c r="M325" s="29">
        <f t="shared" si="8"/>
        <v>1.4853938112009204</v>
      </c>
    </row>
    <row r="326" spans="1:13">
      <c r="A326" s="1">
        <v>44216</v>
      </c>
      <c r="B326">
        <v>1747</v>
      </c>
      <c r="C326">
        <v>55</v>
      </c>
      <c r="D326">
        <v>234315</v>
      </c>
      <c r="E326">
        <v>14437</v>
      </c>
      <c r="F326">
        <v>10000</v>
      </c>
      <c r="G326">
        <v>208</v>
      </c>
      <c r="H326">
        <v>16938</v>
      </c>
      <c r="I326">
        <v>291</v>
      </c>
      <c r="K326" s="9">
        <f t="shared" si="9"/>
        <v>29.714285714285715</v>
      </c>
      <c r="L326" s="2">
        <f>K326/P$1*Brasil!P$1</f>
        <v>355.46141313435362</v>
      </c>
      <c r="M326" s="29">
        <f t="shared" si="8"/>
        <v>1.6610855523107066</v>
      </c>
    </row>
    <row r="327" spans="1:13">
      <c r="A327" s="1">
        <v>44217</v>
      </c>
      <c r="B327">
        <v>1874</v>
      </c>
      <c r="C327">
        <v>89</v>
      </c>
      <c r="D327">
        <v>236189</v>
      </c>
      <c r="E327">
        <v>14526</v>
      </c>
      <c r="F327">
        <v>10187</v>
      </c>
      <c r="G327">
        <v>280</v>
      </c>
      <c r="H327">
        <v>17804</v>
      </c>
      <c r="I327">
        <v>368</v>
      </c>
      <c r="K327" s="9">
        <f t="shared" si="9"/>
        <v>40</v>
      </c>
      <c r="L327" s="2">
        <f>K327/P$1*Brasil!P$1</f>
        <v>478.5057484500914</v>
      </c>
      <c r="M327" s="29">
        <f t="shared" si="8"/>
        <v>2.2360767050336436</v>
      </c>
    </row>
    <row r="328" spans="1:13">
      <c r="A328" s="1">
        <v>44218</v>
      </c>
      <c r="B328">
        <v>969</v>
      </c>
      <c r="C328">
        <v>36</v>
      </c>
      <c r="D328">
        <v>237158</v>
      </c>
      <c r="E328">
        <v>14562</v>
      </c>
      <c r="F328">
        <v>10292</v>
      </c>
      <c r="G328">
        <v>289</v>
      </c>
      <c r="H328">
        <v>18010</v>
      </c>
      <c r="I328">
        <v>397</v>
      </c>
      <c r="K328" s="9">
        <f t="shared" si="9"/>
        <v>41.285714285714285</v>
      </c>
      <c r="L328" s="2">
        <f>K328/P$1*Brasil!P$1</f>
        <v>493.88629036455859</v>
      </c>
      <c r="M328" s="29">
        <f t="shared" si="8"/>
        <v>2.3079505991240103</v>
      </c>
    </row>
    <row r="329" spans="1:13">
      <c r="A329" s="1">
        <v>44219</v>
      </c>
      <c r="B329">
        <v>1074</v>
      </c>
      <c r="C329">
        <v>34</v>
      </c>
      <c r="D329">
        <v>238232</v>
      </c>
      <c r="E329">
        <v>14596</v>
      </c>
      <c r="F329">
        <v>7424</v>
      </c>
      <c r="G329">
        <v>280</v>
      </c>
      <c r="H329">
        <v>17883</v>
      </c>
      <c r="I329">
        <v>419</v>
      </c>
      <c r="K329" s="9">
        <f t="shared" si="9"/>
        <v>40</v>
      </c>
      <c r="L329" s="2">
        <f>K329/P$1*Brasil!P$1</f>
        <v>478.5057484500914</v>
      </c>
      <c r="M329" s="29">
        <f t="shared" si="8"/>
        <v>2.2360767050336436</v>
      </c>
    </row>
    <row r="330" spans="1:13">
      <c r="A330" s="1">
        <v>44220</v>
      </c>
      <c r="B330">
        <v>3060</v>
      </c>
      <c r="C330">
        <v>27</v>
      </c>
      <c r="D330">
        <v>241292</v>
      </c>
      <c r="E330">
        <v>14623</v>
      </c>
      <c r="F330">
        <v>9810</v>
      </c>
      <c r="G330">
        <v>304</v>
      </c>
      <c r="H330">
        <v>20222</v>
      </c>
      <c r="I330">
        <v>446</v>
      </c>
      <c r="K330" s="9">
        <f t="shared" si="9"/>
        <v>43.428571428571431</v>
      </c>
      <c r="L330" s="2">
        <f>K330/P$1*Brasil!P$1</f>
        <v>519.52052688867059</v>
      </c>
      <c r="M330" s="29">
        <f t="shared" si="8"/>
        <v>2.4277404226079558</v>
      </c>
    </row>
    <row r="331" spans="1:13">
      <c r="A331" s="1">
        <v>44221</v>
      </c>
      <c r="B331">
        <v>275</v>
      </c>
      <c r="C331">
        <v>16</v>
      </c>
      <c r="D331">
        <v>241567</v>
      </c>
      <c r="E331">
        <v>14639</v>
      </c>
      <c r="F331">
        <v>9923</v>
      </c>
      <c r="G331">
        <v>317</v>
      </c>
      <c r="H331">
        <v>20061</v>
      </c>
      <c r="I331">
        <v>455</v>
      </c>
      <c r="K331" s="9">
        <f t="shared" si="9"/>
        <v>45.285714285714285</v>
      </c>
      <c r="L331" s="2">
        <f>K331/P$1*Brasil!P$1</f>
        <v>541.73686520956778</v>
      </c>
      <c r="M331" s="29">
        <f t="shared" si="8"/>
        <v>2.5315582696273751</v>
      </c>
    </row>
    <row r="332" spans="1:13">
      <c r="A332" s="1">
        <v>44222</v>
      </c>
      <c r="B332">
        <v>579</v>
      </c>
      <c r="C332">
        <v>29</v>
      </c>
      <c r="D332">
        <v>242146</v>
      </c>
      <c r="E332">
        <v>14668</v>
      </c>
      <c r="F332">
        <v>9578</v>
      </c>
      <c r="G332">
        <v>286</v>
      </c>
      <c r="H332">
        <v>19579</v>
      </c>
      <c r="I332">
        <v>472</v>
      </c>
      <c r="K332" s="9">
        <f t="shared" si="9"/>
        <v>40.857142857142854</v>
      </c>
      <c r="L332" s="2">
        <f>K332/P$1*Brasil!P$1</f>
        <v>488.75944305973616</v>
      </c>
      <c r="M332" s="29">
        <f t="shared" si="8"/>
        <v>2.283992634427221</v>
      </c>
    </row>
    <row r="333" spans="1:13">
      <c r="A333" s="1">
        <v>44223</v>
      </c>
      <c r="B333">
        <v>1389</v>
      </c>
      <c r="C333">
        <v>36</v>
      </c>
      <c r="D333">
        <v>243535</v>
      </c>
      <c r="E333">
        <v>14704</v>
      </c>
      <c r="F333">
        <v>9220</v>
      </c>
      <c r="G333">
        <v>267</v>
      </c>
      <c r="H333">
        <v>19220</v>
      </c>
      <c r="I333">
        <v>475</v>
      </c>
      <c r="K333" s="9">
        <f t="shared" si="9"/>
        <v>38.142857142857146</v>
      </c>
      <c r="L333" s="2">
        <f>K333/P$1*Brasil!P$1</f>
        <v>456.28941012919432</v>
      </c>
      <c r="M333" s="29">
        <f t="shared" si="8"/>
        <v>2.1322588580142248</v>
      </c>
    </row>
    <row r="334" spans="1:13">
      <c r="A334" s="1">
        <v>44224</v>
      </c>
      <c r="B334">
        <v>2465</v>
      </c>
      <c r="C334">
        <v>62</v>
      </c>
      <c r="D334">
        <v>246000</v>
      </c>
      <c r="E334">
        <v>14766</v>
      </c>
      <c r="F334">
        <v>9811</v>
      </c>
      <c r="G334">
        <v>240</v>
      </c>
      <c r="H334">
        <v>19998</v>
      </c>
      <c r="I334">
        <v>520</v>
      </c>
      <c r="K334" s="9">
        <f t="shared" si="9"/>
        <v>34.285714285714285</v>
      </c>
      <c r="L334" s="2">
        <f>K334/P$1*Brasil!P$1</f>
        <v>410.14778438579265</v>
      </c>
      <c r="M334" s="29">
        <f t="shared" ref="M334:M397" si="10">K334/P$1*1000000</f>
        <v>1.9166371757431231</v>
      </c>
    </row>
    <row r="335" spans="1:13">
      <c r="A335" s="1">
        <v>44225</v>
      </c>
      <c r="B335">
        <v>687</v>
      </c>
      <c r="C335">
        <v>36</v>
      </c>
      <c r="D335">
        <v>246687</v>
      </c>
      <c r="E335">
        <v>14802</v>
      </c>
      <c r="F335">
        <v>9529</v>
      </c>
      <c r="G335">
        <v>240</v>
      </c>
      <c r="H335">
        <v>19821</v>
      </c>
      <c r="I335">
        <v>529</v>
      </c>
      <c r="K335" s="9">
        <f t="shared" si="9"/>
        <v>34.285714285714285</v>
      </c>
      <c r="L335" s="2">
        <f>K335/P$1*Brasil!P$1</f>
        <v>410.14778438579265</v>
      </c>
      <c r="M335" s="29">
        <f t="shared" si="10"/>
        <v>1.9166371757431231</v>
      </c>
    </row>
    <row r="336" spans="1:13">
      <c r="A336" s="1">
        <v>44226</v>
      </c>
      <c r="B336">
        <v>3092</v>
      </c>
      <c r="C336">
        <v>49</v>
      </c>
      <c r="D336">
        <v>249779</v>
      </c>
      <c r="E336">
        <v>14851</v>
      </c>
      <c r="F336">
        <v>11547</v>
      </c>
      <c r="G336">
        <v>255</v>
      </c>
      <c r="H336">
        <v>18971</v>
      </c>
      <c r="I336">
        <v>535</v>
      </c>
      <c r="K336" s="9">
        <f t="shared" ref="K336:K399" si="11">AVERAGE(C330:C336)</f>
        <v>36.428571428571431</v>
      </c>
      <c r="L336" s="2">
        <f>K336/P$1*Brasil!P$1</f>
        <v>435.7820209099047</v>
      </c>
      <c r="M336" s="29">
        <f t="shared" si="10"/>
        <v>2.0364269992270683</v>
      </c>
    </row>
    <row r="337" spans="1:13">
      <c r="A337" s="1">
        <v>44227</v>
      </c>
      <c r="B337">
        <v>1049</v>
      </c>
      <c r="C337">
        <v>8</v>
      </c>
      <c r="D337">
        <v>250828</v>
      </c>
      <c r="E337">
        <v>14859</v>
      </c>
      <c r="F337">
        <v>9536</v>
      </c>
      <c r="G337">
        <v>236</v>
      </c>
      <c r="H337">
        <v>19346</v>
      </c>
      <c r="I337">
        <v>540</v>
      </c>
      <c r="K337" s="9">
        <f t="shared" si="11"/>
        <v>33.714285714285715</v>
      </c>
      <c r="L337" s="2">
        <f>K337/P$1*Brasil!P$1</f>
        <v>403.31198797936275</v>
      </c>
      <c r="M337" s="29">
        <f t="shared" si="10"/>
        <v>1.8846932228140709</v>
      </c>
    </row>
    <row r="338" spans="1:13">
      <c r="A338" s="1">
        <v>44228</v>
      </c>
      <c r="B338">
        <v>158</v>
      </c>
      <c r="C338">
        <v>31</v>
      </c>
      <c r="D338">
        <v>250986</v>
      </c>
      <c r="E338">
        <v>14890</v>
      </c>
      <c r="F338">
        <v>9419</v>
      </c>
      <c r="G338">
        <v>251</v>
      </c>
      <c r="H338">
        <v>19342</v>
      </c>
      <c r="I338">
        <v>568</v>
      </c>
      <c r="K338" s="9">
        <f t="shared" si="11"/>
        <v>35.857142857142854</v>
      </c>
      <c r="L338" s="2">
        <f>K338/P$1*Brasil!P$1</f>
        <v>428.94622450347475</v>
      </c>
      <c r="M338" s="29">
        <f t="shared" si="10"/>
        <v>2.0044830462980161</v>
      </c>
    </row>
    <row r="339" spans="1:13">
      <c r="A339" s="1">
        <v>44229</v>
      </c>
      <c r="B339">
        <v>293</v>
      </c>
      <c r="C339">
        <v>25</v>
      </c>
      <c r="D339">
        <v>251279</v>
      </c>
      <c r="E339">
        <v>14915</v>
      </c>
      <c r="F339">
        <v>9133</v>
      </c>
      <c r="G339">
        <v>247</v>
      </c>
      <c r="H339">
        <v>18711</v>
      </c>
      <c r="I339">
        <v>533</v>
      </c>
      <c r="K339" s="9">
        <f t="shared" si="11"/>
        <v>35.285714285714285</v>
      </c>
      <c r="L339" s="2">
        <f>K339/P$1*Brasil!P$1</f>
        <v>422.11042809704492</v>
      </c>
      <c r="M339" s="29">
        <f t="shared" si="10"/>
        <v>1.9725390933689642</v>
      </c>
    </row>
    <row r="340" spans="1:13">
      <c r="A340" s="1">
        <v>44230</v>
      </c>
      <c r="B340">
        <v>1111</v>
      </c>
      <c r="C340">
        <v>34</v>
      </c>
      <c r="D340">
        <v>252390</v>
      </c>
      <c r="E340">
        <v>14949</v>
      </c>
      <c r="F340">
        <v>8855</v>
      </c>
      <c r="G340">
        <v>245</v>
      </c>
      <c r="H340">
        <v>18075</v>
      </c>
      <c r="I340">
        <v>512</v>
      </c>
      <c r="K340" s="9">
        <f t="shared" si="11"/>
        <v>35</v>
      </c>
      <c r="L340" s="2">
        <f>K340/P$1*Brasil!P$1</f>
        <v>418.69252989382994</v>
      </c>
      <c r="M340" s="29">
        <f t="shared" si="10"/>
        <v>1.9565671169044379</v>
      </c>
    </row>
    <row r="341" spans="1:13">
      <c r="A341" s="1">
        <v>44231</v>
      </c>
      <c r="B341">
        <v>949</v>
      </c>
      <c r="C341">
        <v>19</v>
      </c>
      <c r="D341">
        <v>253339</v>
      </c>
      <c r="E341">
        <v>14968</v>
      </c>
      <c r="F341">
        <v>7339</v>
      </c>
      <c r="G341">
        <v>202</v>
      </c>
      <c r="H341">
        <v>17150</v>
      </c>
      <c r="I341">
        <v>442</v>
      </c>
      <c r="K341" s="9">
        <f t="shared" si="11"/>
        <v>28.857142857142858</v>
      </c>
      <c r="L341" s="2">
        <f>K341/P$1*Brasil!P$1</f>
        <v>345.20771852470881</v>
      </c>
      <c r="M341" s="29">
        <f t="shared" si="10"/>
        <v>1.6131696229171286</v>
      </c>
    </row>
    <row r="342" spans="1:13">
      <c r="A342" s="1">
        <v>44232</v>
      </c>
      <c r="B342">
        <v>2073</v>
      </c>
      <c r="C342">
        <v>14</v>
      </c>
      <c r="D342">
        <v>255412</v>
      </c>
      <c r="E342">
        <v>14982</v>
      </c>
      <c r="F342">
        <v>8725</v>
      </c>
      <c r="G342">
        <v>180</v>
      </c>
      <c r="H342">
        <v>18254</v>
      </c>
      <c r="I342">
        <v>420</v>
      </c>
      <c r="K342" s="9">
        <f t="shared" si="11"/>
        <v>25.714285714285715</v>
      </c>
      <c r="L342" s="2">
        <f>K342/P$1*Brasil!P$1</f>
        <v>307.61083828934449</v>
      </c>
      <c r="M342" s="29">
        <f t="shared" si="10"/>
        <v>1.4374778818073424</v>
      </c>
    </row>
    <row r="343" spans="1:13">
      <c r="A343" s="1">
        <v>44233</v>
      </c>
      <c r="B343">
        <v>1703</v>
      </c>
      <c r="C343">
        <v>22</v>
      </c>
      <c r="D343">
        <v>257115</v>
      </c>
      <c r="E343">
        <v>15004</v>
      </c>
      <c r="F343">
        <v>7336</v>
      </c>
      <c r="G343">
        <v>153</v>
      </c>
      <c r="H343">
        <v>18883</v>
      </c>
      <c r="I343">
        <v>408</v>
      </c>
      <c r="K343" s="9">
        <f t="shared" si="11"/>
        <v>21.857142857142858</v>
      </c>
      <c r="L343" s="2">
        <f>K343/P$1*Brasil!P$1</f>
        <v>261.46921254594275</v>
      </c>
      <c r="M343" s="29">
        <f t="shared" si="10"/>
        <v>1.2218561995362409</v>
      </c>
    </row>
    <row r="344" spans="1:13">
      <c r="A344" s="1">
        <v>44234</v>
      </c>
      <c r="B344">
        <v>1167</v>
      </c>
      <c r="C344">
        <v>8</v>
      </c>
      <c r="D344">
        <v>258282</v>
      </c>
      <c r="E344">
        <v>15012</v>
      </c>
      <c r="F344">
        <v>7454</v>
      </c>
      <c r="G344">
        <v>153</v>
      </c>
      <c r="H344">
        <v>16990</v>
      </c>
      <c r="I344">
        <v>389</v>
      </c>
      <c r="K344" s="9">
        <f t="shared" si="11"/>
        <v>21.857142857142858</v>
      </c>
      <c r="L344" s="2">
        <f>K344/P$1*Brasil!P$1</f>
        <v>261.46921254594275</v>
      </c>
      <c r="M344" s="29">
        <f t="shared" si="10"/>
        <v>1.2218561995362409</v>
      </c>
    </row>
    <row r="345" spans="1:13">
      <c r="A345" s="1">
        <v>44235</v>
      </c>
      <c r="B345">
        <v>325</v>
      </c>
      <c r="C345">
        <v>1</v>
      </c>
      <c r="D345">
        <v>258607</v>
      </c>
      <c r="E345">
        <v>15013</v>
      </c>
      <c r="F345">
        <v>7621</v>
      </c>
      <c r="G345">
        <v>123</v>
      </c>
      <c r="H345">
        <v>17040</v>
      </c>
      <c r="I345">
        <v>374</v>
      </c>
      <c r="K345" s="9">
        <f t="shared" si="11"/>
        <v>17.571428571428573</v>
      </c>
      <c r="L345" s="2">
        <f>K345/P$1*Brasil!P$1</f>
        <v>210.20073949771873</v>
      </c>
      <c r="M345" s="29">
        <f t="shared" si="10"/>
        <v>0.98227655256835056</v>
      </c>
    </row>
    <row r="346" spans="1:13">
      <c r="A346" s="1">
        <v>44236</v>
      </c>
      <c r="B346">
        <v>1176</v>
      </c>
      <c r="C346">
        <v>73</v>
      </c>
      <c r="D346">
        <v>259783</v>
      </c>
      <c r="E346">
        <v>15086</v>
      </c>
      <c r="F346">
        <v>8504</v>
      </c>
      <c r="G346">
        <v>171</v>
      </c>
      <c r="H346">
        <v>17637</v>
      </c>
      <c r="I346">
        <v>418</v>
      </c>
      <c r="K346" s="9">
        <f t="shared" si="11"/>
        <v>24.428571428571427</v>
      </c>
      <c r="L346" s="2">
        <f>K346/P$1*Brasil!P$1</f>
        <v>292.23029637487724</v>
      </c>
      <c r="M346" s="29">
        <f t="shared" si="10"/>
        <v>1.3656039877169752</v>
      </c>
    </row>
    <row r="347" spans="1:13">
      <c r="A347" s="1">
        <v>44237</v>
      </c>
      <c r="B347">
        <v>293</v>
      </c>
      <c r="C347">
        <v>30</v>
      </c>
      <c r="D347">
        <v>260076</v>
      </c>
      <c r="E347">
        <v>15116</v>
      </c>
      <c r="F347">
        <v>7686</v>
      </c>
      <c r="G347">
        <v>167</v>
      </c>
      <c r="H347">
        <v>16541</v>
      </c>
      <c r="I347">
        <v>412</v>
      </c>
      <c r="K347" s="9">
        <f t="shared" si="11"/>
        <v>23.857142857142858</v>
      </c>
      <c r="L347" s="2">
        <f>K347/P$1*Brasil!P$1</f>
        <v>285.39449996844735</v>
      </c>
      <c r="M347" s="29">
        <f t="shared" si="10"/>
        <v>1.3336600347879231</v>
      </c>
    </row>
    <row r="348" spans="1:13">
      <c r="A348" s="1">
        <v>44238</v>
      </c>
      <c r="B348">
        <v>2137</v>
      </c>
      <c r="C348">
        <v>58</v>
      </c>
      <c r="D348">
        <v>262213</v>
      </c>
      <c r="E348">
        <v>15174</v>
      </c>
      <c r="F348">
        <v>8874</v>
      </c>
      <c r="G348">
        <v>206</v>
      </c>
      <c r="H348">
        <v>16213</v>
      </c>
      <c r="I348">
        <v>408</v>
      </c>
      <c r="K348" s="9">
        <f t="shared" si="11"/>
        <v>29.428571428571427</v>
      </c>
      <c r="L348" s="2">
        <f>K348/P$1*Brasil!P$1</f>
        <v>352.04351493113865</v>
      </c>
      <c r="M348" s="29">
        <f t="shared" si="10"/>
        <v>1.6451135758461806</v>
      </c>
    </row>
    <row r="349" spans="1:13">
      <c r="A349" s="1">
        <v>44239</v>
      </c>
      <c r="B349">
        <v>1304</v>
      </c>
      <c r="C349">
        <v>46</v>
      </c>
      <c r="D349">
        <v>263517</v>
      </c>
      <c r="E349">
        <v>15220</v>
      </c>
      <c r="F349">
        <v>8105</v>
      </c>
      <c r="G349">
        <v>238</v>
      </c>
      <c r="H349">
        <v>16830</v>
      </c>
      <c r="I349">
        <v>418</v>
      </c>
      <c r="K349" s="9">
        <f t="shared" si="11"/>
        <v>34</v>
      </c>
      <c r="L349" s="2">
        <f>K349/P$1*Brasil!P$1</f>
        <v>406.72988618257767</v>
      </c>
      <c r="M349" s="29">
        <f t="shared" si="10"/>
        <v>1.900665199278597</v>
      </c>
    </row>
    <row r="350" spans="1:13">
      <c r="A350" s="1">
        <v>44240</v>
      </c>
      <c r="B350">
        <v>2010</v>
      </c>
      <c r="C350">
        <v>49</v>
      </c>
      <c r="D350">
        <v>265527</v>
      </c>
      <c r="E350">
        <v>15269</v>
      </c>
      <c r="F350">
        <v>8412</v>
      </c>
      <c r="G350">
        <v>265</v>
      </c>
      <c r="H350">
        <v>15748</v>
      </c>
      <c r="I350">
        <v>418</v>
      </c>
      <c r="K350" s="9">
        <f t="shared" si="11"/>
        <v>37.857142857142854</v>
      </c>
      <c r="L350" s="2">
        <f>K350/P$1*Brasil!P$1</f>
        <v>452.87151192597935</v>
      </c>
      <c r="M350" s="29">
        <f t="shared" si="10"/>
        <v>2.1162868815496982</v>
      </c>
    </row>
    <row r="351" spans="1:13">
      <c r="A351" s="1">
        <v>44241</v>
      </c>
      <c r="B351">
        <v>1696</v>
      </c>
      <c r="C351">
        <v>52</v>
      </c>
      <c r="D351">
        <v>267223</v>
      </c>
      <c r="E351">
        <v>15321</v>
      </c>
      <c r="F351">
        <v>8941</v>
      </c>
      <c r="G351">
        <v>309</v>
      </c>
      <c r="H351">
        <v>16395</v>
      </c>
      <c r="I351">
        <v>462</v>
      </c>
      <c r="K351" s="9">
        <f t="shared" si="11"/>
        <v>44.142857142857146</v>
      </c>
      <c r="L351" s="2">
        <f>K351/P$1*Brasil!P$1</f>
        <v>528.065272396708</v>
      </c>
      <c r="M351" s="29">
        <f t="shared" si="10"/>
        <v>2.4676703637692707</v>
      </c>
    </row>
    <row r="352" spans="1:13">
      <c r="A352" s="1">
        <v>44242</v>
      </c>
      <c r="B352">
        <v>478</v>
      </c>
      <c r="C352">
        <v>34</v>
      </c>
      <c r="D352">
        <v>267701</v>
      </c>
      <c r="E352">
        <v>15355</v>
      </c>
      <c r="F352">
        <v>9094</v>
      </c>
      <c r="G352">
        <v>342</v>
      </c>
      <c r="H352">
        <v>16715</v>
      </c>
      <c r="I352">
        <v>465</v>
      </c>
      <c r="K352" s="9">
        <f t="shared" si="11"/>
        <v>48.857142857142854</v>
      </c>
      <c r="L352" s="2">
        <f>K352/P$1*Brasil!P$1</f>
        <v>584.46059274975448</v>
      </c>
      <c r="M352" s="29">
        <f t="shared" si="10"/>
        <v>2.7312079754339504</v>
      </c>
    </row>
    <row r="353" spans="1:13">
      <c r="A353" s="1">
        <v>44243</v>
      </c>
      <c r="B353">
        <v>372</v>
      </c>
      <c r="C353">
        <v>37</v>
      </c>
      <c r="D353">
        <v>268073</v>
      </c>
      <c r="E353">
        <v>15392</v>
      </c>
      <c r="F353">
        <v>8290</v>
      </c>
      <c r="G353">
        <v>306</v>
      </c>
      <c r="H353">
        <v>16794</v>
      </c>
      <c r="I353">
        <v>477</v>
      </c>
      <c r="K353" s="9">
        <f t="shared" si="11"/>
        <v>43.714285714285715</v>
      </c>
      <c r="L353" s="2">
        <f>K353/P$1*Brasil!P$1</f>
        <v>522.93842509188551</v>
      </c>
      <c r="M353" s="29">
        <f t="shared" si="10"/>
        <v>2.4437123990724818</v>
      </c>
    </row>
    <row r="354" spans="1:13">
      <c r="A354" s="1">
        <v>44244</v>
      </c>
      <c r="B354">
        <v>146</v>
      </c>
      <c r="C354">
        <v>2</v>
      </c>
      <c r="D354">
        <v>268219</v>
      </c>
      <c r="E354">
        <v>15394</v>
      </c>
      <c r="F354">
        <v>8143</v>
      </c>
      <c r="G354">
        <v>278</v>
      </c>
      <c r="H354">
        <v>15829</v>
      </c>
      <c r="I354">
        <v>445</v>
      </c>
      <c r="K354" s="9">
        <f t="shared" si="11"/>
        <v>39.714285714285715</v>
      </c>
      <c r="L354" s="2">
        <f>K354/P$1*Brasil!P$1</f>
        <v>475.08785024687649</v>
      </c>
      <c r="M354" s="29">
        <f t="shared" si="10"/>
        <v>2.2201047285691176</v>
      </c>
    </row>
    <row r="355" spans="1:13">
      <c r="A355" s="1">
        <v>44245</v>
      </c>
      <c r="B355">
        <v>1641</v>
      </c>
      <c r="C355">
        <v>50</v>
      </c>
      <c r="D355">
        <v>269860</v>
      </c>
      <c r="E355">
        <v>15444</v>
      </c>
      <c r="F355">
        <v>7647</v>
      </c>
      <c r="G355">
        <v>270</v>
      </c>
      <c r="H355">
        <v>16521</v>
      </c>
      <c r="I355">
        <v>476</v>
      </c>
      <c r="K355" s="9">
        <f t="shared" si="11"/>
        <v>38.571428571428569</v>
      </c>
      <c r="L355" s="2">
        <f>K355/P$1*Brasil!P$1</f>
        <v>461.41625743401664</v>
      </c>
      <c r="M355" s="29">
        <f t="shared" si="10"/>
        <v>2.1562168227110132</v>
      </c>
    </row>
    <row r="356" spans="1:13">
      <c r="A356" s="1">
        <v>44246</v>
      </c>
      <c r="B356">
        <v>1416</v>
      </c>
      <c r="C356">
        <v>30</v>
      </c>
      <c r="D356">
        <v>271276</v>
      </c>
      <c r="E356">
        <v>15474</v>
      </c>
      <c r="F356">
        <v>7759</v>
      </c>
      <c r="G356">
        <v>254</v>
      </c>
      <c r="H356">
        <v>15864</v>
      </c>
      <c r="I356">
        <v>492</v>
      </c>
      <c r="K356" s="9">
        <f t="shared" si="11"/>
        <v>36.285714285714285</v>
      </c>
      <c r="L356" s="2">
        <f>K356/P$1*Brasil!P$1</f>
        <v>434.07307180829713</v>
      </c>
      <c r="M356" s="29">
        <f t="shared" si="10"/>
        <v>2.028441010994805</v>
      </c>
    </row>
    <row r="357" spans="1:13">
      <c r="A357" s="1">
        <v>44247</v>
      </c>
      <c r="B357">
        <v>1821</v>
      </c>
      <c r="C357">
        <v>39</v>
      </c>
      <c r="D357">
        <v>273097</v>
      </c>
      <c r="E357">
        <v>15513</v>
      </c>
      <c r="F357">
        <v>7570</v>
      </c>
      <c r="G357">
        <v>244</v>
      </c>
      <c r="H357">
        <v>15982</v>
      </c>
      <c r="I357">
        <v>509</v>
      </c>
      <c r="K357" s="9">
        <f t="shared" si="11"/>
        <v>34.857142857142854</v>
      </c>
      <c r="L357" s="2">
        <f>K357/P$1*Brasil!P$1</f>
        <v>416.98358079222248</v>
      </c>
      <c r="M357" s="29">
        <f t="shared" si="10"/>
        <v>1.9485811286721748</v>
      </c>
    </row>
    <row r="358" spans="1:13">
      <c r="A358" s="1">
        <v>44248</v>
      </c>
      <c r="B358">
        <v>1576</v>
      </c>
      <c r="C358">
        <v>23</v>
      </c>
      <c r="D358">
        <v>274673</v>
      </c>
      <c r="E358">
        <v>15536</v>
      </c>
      <c r="F358">
        <v>7450</v>
      </c>
      <c r="G358">
        <v>215</v>
      </c>
      <c r="H358">
        <v>16391</v>
      </c>
      <c r="I358">
        <v>524</v>
      </c>
      <c r="K358" s="9">
        <f t="shared" si="11"/>
        <v>30.714285714285715</v>
      </c>
      <c r="L358" s="2">
        <f>K358/P$1*Brasil!P$1</f>
        <v>367.42405684560589</v>
      </c>
      <c r="M358" s="29">
        <f t="shared" si="10"/>
        <v>1.7169874699365475</v>
      </c>
    </row>
    <row r="359" spans="1:13">
      <c r="A359" s="1">
        <v>44249</v>
      </c>
      <c r="B359">
        <v>295</v>
      </c>
      <c r="C359">
        <v>11</v>
      </c>
      <c r="D359">
        <v>274968</v>
      </c>
      <c r="E359">
        <v>15547</v>
      </c>
      <c r="F359">
        <v>7267</v>
      </c>
      <c r="G359">
        <v>192</v>
      </c>
      <c r="H359">
        <v>16361</v>
      </c>
      <c r="I359">
        <v>534</v>
      </c>
      <c r="K359" s="9">
        <f t="shared" si="11"/>
        <v>27.428571428571427</v>
      </c>
      <c r="L359" s="2">
        <f>K359/P$1*Brasil!P$1</f>
        <v>328.11822750863405</v>
      </c>
      <c r="M359" s="29">
        <f t="shared" si="10"/>
        <v>1.5333097405944982</v>
      </c>
    </row>
    <row r="360" spans="1:13">
      <c r="A360" s="1">
        <v>44250</v>
      </c>
      <c r="B360">
        <v>812</v>
      </c>
      <c r="C360">
        <v>20</v>
      </c>
      <c r="D360">
        <v>275780</v>
      </c>
      <c r="E360">
        <v>15567</v>
      </c>
      <c r="F360">
        <v>7707</v>
      </c>
      <c r="G360">
        <v>175</v>
      </c>
      <c r="H360">
        <v>15997</v>
      </c>
      <c r="I360">
        <v>481</v>
      </c>
      <c r="K360" s="9">
        <f t="shared" si="11"/>
        <v>25</v>
      </c>
      <c r="L360" s="2">
        <f>K360/P$1*Brasil!P$1</f>
        <v>299.06609278130713</v>
      </c>
      <c r="M360" s="29">
        <f t="shared" si="10"/>
        <v>1.3975479406460272</v>
      </c>
    </row>
    <row r="361" spans="1:13">
      <c r="A361" s="1">
        <v>44251</v>
      </c>
      <c r="B361">
        <v>2999</v>
      </c>
      <c r="C361">
        <v>67</v>
      </c>
      <c r="D361">
        <v>278779</v>
      </c>
      <c r="E361">
        <v>15634</v>
      </c>
      <c r="F361">
        <v>10560</v>
      </c>
      <c r="G361">
        <v>240</v>
      </c>
      <c r="H361">
        <v>18703</v>
      </c>
      <c r="I361">
        <v>518</v>
      </c>
      <c r="K361" s="9">
        <f t="shared" si="11"/>
        <v>34.285714285714285</v>
      </c>
      <c r="L361" s="2">
        <f>K361/P$1*Brasil!P$1</f>
        <v>410.14778438579265</v>
      </c>
      <c r="M361" s="29">
        <f t="shared" si="10"/>
        <v>1.9166371757431231</v>
      </c>
    </row>
    <row r="362" spans="1:13">
      <c r="A362" s="1">
        <v>44252</v>
      </c>
      <c r="B362">
        <v>2390</v>
      </c>
      <c r="C362">
        <v>35</v>
      </c>
      <c r="D362">
        <v>281169</v>
      </c>
      <c r="E362">
        <v>15669</v>
      </c>
      <c r="F362">
        <v>11309</v>
      </c>
      <c r="G362">
        <v>225</v>
      </c>
      <c r="H362">
        <v>18956</v>
      </c>
      <c r="I362">
        <v>495</v>
      </c>
      <c r="K362" s="9">
        <f t="shared" si="11"/>
        <v>32.142857142857146</v>
      </c>
      <c r="L362" s="2">
        <f>K362/P$1*Brasil!P$1</f>
        <v>384.51354786168065</v>
      </c>
      <c r="M362" s="29">
        <f t="shared" si="10"/>
        <v>1.7968473522591781</v>
      </c>
    </row>
    <row r="363" spans="1:13">
      <c r="A363" s="1">
        <v>44253</v>
      </c>
      <c r="B363">
        <v>1430</v>
      </c>
      <c r="C363">
        <v>44</v>
      </c>
      <c r="D363">
        <v>282599</v>
      </c>
      <c r="E363">
        <v>15713</v>
      </c>
      <c r="F363">
        <v>11323</v>
      </c>
      <c r="G363">
        <v>239</v>
      </c>
      <c r="H363">
        <v>19082</v>
      </c>
      <c r="I363">
        <v>493</v>
      </c>
      <c r="K363" s="9">
        <f t="shared" si="11"/>
        <v>34.142857142857146</v>
      </c>
      <c r="L363" s="2">
        <f>K363/P$1*Brasil!P$1</f>
        <v>408.43883528418519</v>
      </c>
      <c r="M363" s="29">
        <f t="shared" si="10"/>
        <v>1.90865118751086</v>
      </c>
    </row>
    <row r="364" spans="1:13">
      <c r="A364" s="1">
        <v>44254</v>
      </c>
      <c r="B364">
        <v>1748</v>
      </c>
      <c r="C364">
        <v>66</v>
      </c>
      <c r="D364">
        <v>284347</v>
      </c>
      <c r="E364">
        <v>15779</v>
      </c>
      <c r="F364">
        <v>11250</v>
      </c>
      <c r="G364">
        <v>266</v>
      </c>
      <c r="H364">
        <v>18820</v>
      </c>
      <c r="I364">
        <v>510</v>
      </c>
      <c r="K364" s="9">
        <f t="shared" si="11"/>
        <v>38</v>
      </c>
      <c r="L364" s="2">
        <f>K364/P$1*Brasil!P$1</f>
        <v>454.58046102758681</v>
      </c>
      <c r="M364" s="29">
        <f t="shared" si="10"/>
        <v>2.1242728697819611</v>
      </c>
    </row>
    <row r="365" spans="1:13">
      <c r="A365" s="1">
        <v>44255</v>
      </c>
      <c r="B365">
        <v>1808</v>
      </c>
      <c r="C365">
        <v>32</v>
      </c>
      <c r="D365">
        <v>286155</v>
      </c>
      <c r="E365">
        <v>15811</v>
      </c>
      <c r="F365">
        <v>11482</v>
      </c>
      <c r="G365">
        <v>275</v>
      </c>
      <c r="H365">
        <v>18932</v>
      </c>
      <c r="I365">
        <v>490</v>
      </c>
      <c r="K365" s="9">
        <f t="shared" si="11"/>
        <v>39.285714285714285</v>
      </c>
      <c r="L365" s="2">
        <f>K365/P$1*Brasil!P$1</f>
        <v>469.96100294205399</v>
      </c>
      <c r="M365" s="29">
        <f t="shared" si="10"/>
        <v>2.1961467638723282</v>
      </c>
    </row>
    <row r="366" spans="1:13">
      <c r="A366" s="1">
        <v>44256</v>
      </c>
      <c r="B366">
        <v>212</v>
      </c>
      <c r="C366">
        <v>21</v>
      </c>
      <c r="D366">
        <v>286367</v>
      </c>
      <c r="E366">
        <v>15832</v>
      </c>
      <c r="F366">
        <v>11399</v>
      </c>
      <c r="G366">
        <v>285</v>
      </c>
      <c r="H366">
        <v>18666</v>
      </c>
      <c r="I366">
        <v>477</v>
      </c>
      <c r="K366" s="9">
        <f t="shared" si="11"/>
        <v>40.714285714285715</v>
      </c>
      <c r="L366" s="2">
        <f>K366/P$1*Brasil!P$1</f>
        <v>487.05049395812875</v>
      </c>
      <c r="M366" s="29">
        <f t="shared" si="10"/>
        <v>2.2760066461949586</v>
      </c>
    </row>
    <row r="367" spans="1:13">
      <c r="A367" s="1">
        <v>44257</v>
      </c>
      <c r="B367">
        <v>358</v>
      </c>
      <c r="C367">
        <v>18</v>
      </c>
      <c r="D367">
        <v>286725</v>
      </c>
      <c r="E367">
        <v>15850</v>
      </c>
      <c r="F367">
        <v>10945</v>
      </c>
      <c r="G367">
        <v>283</v>
      </c>
      <c r="H367">
        <v>18652</v>
      </c>
      <c r="I367">
        <v>458</v>
      </c>
      <c r="K367" s="9">
        <f t="shared" si="11"/>
        <v>40.428571428571431</v>
      </c>
      <c r="L367" s="2">
        <f>K367/P$1*Brasil!P$1</f>
        <v>483.63259575491384</v>
      </c>
      <c r="M367" s="29">
        <f t="shared" si="10"/>
        <v>2.2600346697304325</v>
      </c>
    </row>
    <row r="368" spans="1:13">
      <c r="A368" s="1">
        <v>44258</v>
      </c>
      <c r="B368">
        <v>2747</v>
      </c>
      <c r="C368">
        <v>71</v>
      </c>
      <c r="D368">
        <v>289472</v>
      </c>
      <c r="E368">
        <v>15921</v>
      </c>
      <c r="F368">
        <v>10693</v>
      </c>
      <c r="G368">
        <v>287</v>
      </c>
      <c r="H368">
        <v>21253</v>
      </c>
      <c r="I368">
        <v>527</v>
      </c>
      <c r="K368" s="9">
        <f t="shared" si="11"/>
        <v>41</v>
      </c>
      <c r="L368" s="2">
        <f>K368/P$1*Brasil!P$1</f>
        <v>490.46839216134367</v>
      </c>
      <c r="M368" s="29">
        <f t="shared" si="10"/>
        <v>2.2919786226594847</v>
      </c>
    </row>
    <row r="369" spans="1:13">
      <c r="A369" s="1">
        <v>44259</v>
      </c>
      <c r="B369">
        <v>263</v>
      </c>
      <c r="C369">
        <v>38</v>
      </c>
      <c r="D369">
        <v>289735</v>
      </c>
      <c r="E369">
        <v>15959</v>
      </c>
      <c r="F369">
        <v>8566</v>
      </c>
      <c r="G369">
        <v>290</v>
      </c>
      <c r="H369">
        <v>19875</v>
      </c>
      <c r="I369">
        <v>515</v>
      </c>
      <c r="K369" s="9">
        <f t="shared" si="11"/>
        <v>41.428571428571431</v>
      </c>
      <c r="L369" s="2">
        <f>K369/P$1*Brasil!P$1</f>
        <v>495.59523946616616</v>
      </c>
      <c r="M369" s="29">
        <f t="shared" si="10"/>
        <v>2.3159365873562741</v>
      </c>
    </row>
    <row r="370" spans="1:13">
      <c r="A370" s="1">
        <v>44260</v>
      </c>
      <c r="B370">
        <v>1335</v>
      </c>
      <c r="C370">
        <v>38</v>
      </c>
      <c r="D370">
        <v>291070</v>
      </c>
      <c r="E370">
        <v>15997</v>
      </c>
      <c r="F370">
        <v>8471</v>
      </c>
      <c r="G370">
        <v>284</v>
      </c>
      <c r="H370">
        <v>19794</v>
      </c>
      <c r="I370">
        <v>523</v>
      </c>
      <c r="K370" s="9">
        <f t="shared" si="11"/>
        <v>40.571428571428569</v>
      </c>
      <c r="L370" s="2">
        <f>K370/P$1*Brasil!P$1</f>
        <v>485.34154485652124</v>
      </c>
      <c r="M370" s="29">
        <f t="shared" si="10"/>
        <v>2.2680206579626954</v>
      </c>
    </row>
    <row r="371" spans="1:13">
      <c r="A371" s="1">
        <v>44261</v>
      </c>
      <c r="B371">
        <v>1873</v>
      </c>
      <c r="C371">
        <v>23</v>
      </c>
      <c r="D371">
        <v>292943</v>
      </c>
      <c r="E371">
        <v>16020</v>
      </c>
      <c r="F371">
        <v>8596</v>
      </c>
      <c r="G371">
        <v>241</v>
      </c>
      <c r="H371">
        <v>19846</v>
      </c>
      <c r="I371">
        <v>507</v>
      </c>
      <c r="K371" s="9">
        <f t="shared" si="11"/>
        <v>34.428571428571431</v>
      </c>
      <c r="L371" s="2">
        <f>K371/P$1*Brasil!P$1</f>
        <v>411.85673348740011</v>
      </c>
      <c r="M371" s="29">
        <f t="shared" si="10"/>
        <v>1.9246231639753859</v>
      </c>
    </row>
    <row r="372" spans="1:13">
      <c r="A372" s="1">
        <v>44262</v>
      </c>
      <c r="B372">
        <v>1560</v>
      </c>
      <c r="C372">
        <v>19</v>
      </c>
      <c r="D372">
        <v>294503</v>
      </c>
      <c r="E372">
        <v>16039</v>
      </c>
      <c r="F372">
        <v>8348</v>
      </c>
      <c r="G372">
        <v>228</v>
      </c>
      <c r="H372">
        <v>19830</v>
      </c>
      <c r="I372">
        <v>503</v>
      </c>
      <c r="K372" s="9">
        <f t="shared" si="11"/>
        <v>32.571428571428569</v>
      </c>
      <c r="L372" s="2">
        <f>K372/P$1*Brasil!P$1</f>
        <v>389.64039516650297</v>
      </c>
      <c r="M372" s="29">
        <f t="shared" si="10"/>
        <v>1.8208053169559666</v>
      </c>
    </row>
    <row r="373" spans="1:13">
      <c r="A373" s="1">
        <v>44263</v>
      </c>
      <c r="B373">
        <v>115</v>
      </c>
      <c r="C373">
        <v>4</v>
      </c>
      <c r="D373">
        <v>294618</v>
      </c>
      <c r="E373">
        <v>16043</v>
      </c>
      <c r="F373">
        <v>8251</v>
      </c>
      <c r="G373">
        <v>211</v>
      </c>
      <c r="H373">
        <v>19650</v>
      </c>
      <c r="I373">
        <v>496</v>
      </c>
      <c r="K373" s="9">
        <f t="shared" si="11"/>
        <v>30.142857142857142</v>
      </c>
      <c r="L373" s="2">
        <f>K373/P$1*Brasil!P$1</f>
        <v>360.588260439176</v>
      </c>
      <c r="M373" s="29">
        <f t="shared" si="10"/>
        <v>1.6850435170074956</v>
      </c>
    </row>
    <row r="374" spans="1:13">
      <c r="A374" s="1">
        <v>44264</v>
      </c>
      <c r="B374">
        <v>496</v>
      </c>
      <c r="C374">
        <v>26</v>
      </c>
      <c r="D374">
        <v>295114</v>
      </c>
      <c r="E374">
        <v>16069</v>
      </c>
      <c r="F374">
        <v>8389</v>
      </c>
      <c r="G374">
        <v>219</v>
      </c>
      <c r="H374">
        <v>19334</v>
      </c>
      <c r="I374">
        <v>502</v>
      </c>
      <c r="K374" s="9">
        <f t="shared" si="11"/>
        <v>31.285714285714285</v>
      </c>
      <c r="L374" s="2">
        <f>K374/P$1*Brasil!P$1</f>
        <v>374.25985325203573</v>
      </c>
      <c r="M374" s="29">
        <f t="shared" si="10"/>
        <v>1.7489314228655997</v>
      </c>
    </row>
    <row r="375" spans="1:13">
      <c r="A375" s="1">
        <v>44265</v>
      </c>
      <c r="B375">
        <v>1727</v>
      </c>
      <c r="C375">
        <v>36</v>
      </c>
      <c r="D375">
        <v>296841</v>
      </c>
      <c r="E375">
        <v>16105</v>
      </c>
      <c r="F375">
        <v>7369</v>
      </c>
      <c r="G375">
        <v>184</v>
      </c>
      <c r="H375">
        <v>18062</v>
      </c>
      <c r="I375">
        <v>471</v>
      </c>
      <c r="K375" s="9">
        <f t="shared" si="11"/>
        <v>26.285714285714285</v>
      </c>
      <c r="L375" s="2">
        <f>K375/P$1*Brasil!P$1</f>
        <v>314.44663469577432</v>
      </c>
      <c r="M375" s="29">
        <f t="shared" si="10"/>
        <v>1.4694218347363943</v>
      </c>
    </row>
    <row r="376" spans="1:13">
      <c r="A376" s="1">
        <v>44266</v>
      </c>
      <c r="B376">
        <v>1116</v>
      </c>
      <c r="C376">
        <v>23</v>
      </c>
      <c r="D376">
        <v>297957</v>
      </c>
      <c r="E376">
        <v>16128</v>
      </c>
      <c r="F376">
        <v>8222</v>
      </c>
      <c r="G376">
        <v>169</v>
      </c>
      <c r="H376">
        <v>16788</v>
      </c>
      <c r="I376">
        <v>459</v>
      </c>
      <c r="K376" s="9">
        <f t="shared" si="11"/>
        <v>24.142857142857142</v>
      </c>
      <c r="L376" s="2">
        <f>K376/P$1*Brasil!P$1</f>
        <v>288.81239817166227</v>
      </c>
      <c r="M376" s="29">
        <f t="shared" si="10"/>
        <v>1.3496320112524489</v>
      </c>
    </row>
    <row r="377" spans="1:13">
      <c r="A377" s="1">
        <v>44267</v>
      </c>
      <c r="B377">
        <v>1259</v>
      </c>
      <c r="C377">
        <v>65</v>
      </c>
      <c r="D377">
        <v>299216</v>
      </c>
      <c r="E377">
        <v>16193</v>
      </c>
      <c r="F377">
        <v>8146</v>
      </c>
      <c r="G377">
        <v>196</v>
      </c>
      <c r="H377">
        <v>16617</v>
      </c>
      <c r="I377">
        <v>480</v>
      </c>
      <c r="K377" s="9">
        <f t="shared" si="11"/>
        <v>28</v>
      </c>
      <c r="L377" s="2">
        <f>K377/P$1*Brasil!P$1</f>
        <v>334.95402391506394</v>
      </c>
      <c r="M377" s="29">
        <f t="shared" si="10"/>
        <v>1.5652536935235504</v>
      </c>
    </row>
    <row r="378" spans="1:13">
      <c r="A378" s="1">
        <v>44268</v>
      </c>
      <c r="B378">
        <v>1450</v>
      </c>
      <c r="C378">
        <v>22</v>
      </c>
      <c r="D378">
        <v>300666</v>
      </c>
      <c r="E378">
        <v>16215</v>
      </c>
      <c r="F378">
        <v>7723</v>
      </c>
      <c r="G378">
        <v>195</v>
      </c>
      <c r="H378">
        <v>16319</v>
      </c>
      <c r="I378">
        <v>436</v>
      </c>
      <c r="K378" s="9">
        <f t="shared" si="11"/>
        <v>27.857142857142858</v>
      </c>
      <c r="L378" s="2">
        <f>K378/P$1*Brasil!P$1</f>
        <v>333.24507481345648</v>
      </c>
      <c r="M378" s="29">
        <f t="shared" si="10"/>
        <v>1.5572677052912873</v>
      </c>
    </row>
    <row r="379" spans="1:13">
      <c r="A379" s="1">
        <v>44269</v>
      </c>
      <c r="B379">
        <v>1555</v>
      </c>
      <c r="C379">
        <v>21</v>
      </c>
      <c r="D379">
        <v>302221</v>
      </c>
      <c r="E379">
        <v>16236</v>
      </c>
      <c r="F379">
        <v>7718</v>
      </c>
      <c r="G379">
        <v>197</v>
      </c>
      <c r="H379">
        <v>16066</v>
      </c>
      <c r="I379">
        <v>425</v>
      </c>
      <c r="K379" s="9">
        <f t="shared" si="11"/>
        <v>28.142857142857142</v>
      </c>
      <c r="L379" s="2">
        <f>K379/P$1*Brasil!P$1</f>
        <v>336.6629730166714</v>
      </c>
      <c r="M379" s="29">
        <f t="shared" si="10"/>
        <v>1.5732396817558132</v>
      </c>
    </row>
    <row r="380" spans="1:13">
      <c r="A380" s="1">
        <v>44270</v>
      </c>
      <c r="B380">
        <v>277</v>
      </c>
      <c r="C380">
        <v>4</v>
      </c>
      <c r="D380">
        <v>302498</v>
      </c>
      <c r="E380">
        <v>16240</v>
      </c>
      <c r="F380">
        <v>7880</v>
      </c>
      <c r="G380">
        <v>197</v>
      </c>
      <c r="H380">
        <v>16131</v>
      </c>
      <c r="I380">
        <v>408</v>
      </c>
      <c r="K380" s="9">
        <f t="shared" si="11"/>
        <v>28.142857142857142</v>
      </c>
      <c r="L380" s="2">
        <f>K380/P$1*Brasil!P$1</f>
        <v>336.6629730166714</v>
      </c>
      <c r="M380" s="29">
        <f t="shared" si="10"/>
        <v>1.5732396817558132</v>
      </c>
    </row>
    <row r="381" spans="1:13">
      <c r="A381" s="1">
        <v>44271</v>
      </c>
      <c r="B381">
        <v>356</v>
      </c>
      <c r="C381">
        <v>19</v>
      </c>
      <c r="D381">
        <v>302854</v>
      </c>
      <c r="E381">
        <v>16259</v>
      </c>
      <c r="F381">
        <v>7740</v>
      </c>
      <c r="G381">
        <v>190</v>
      </c>
      <c r="H381">
        <v>16129</v>
      </c>
      <c r="I381">
        <v>409</v>
      </c>
      <c r="K381" s="9">
        <f t="shared" si="11"/>
        <v>27.142857142857142</v>
      </c>
      <c r="L381" s="2">
        <f>K381/P$1*Brasil!P$1</f>
        <v>324.70032930541919</v>
      </c>
      <c r="M381" s="29">
        <f t="shared" si="10"/>
        <v>1.5173377641299723</v>
      </c>
    </row>
    <row r="382" spans="1:13">
      <c r="A382" s="1">
        <v>44272</v>
      </c>
      <c r="B382">
        <v>2744</v>
      </c>
      <c r="C382">
        <v>41</v>
      </c>
      <c r="D382">
        <v>305598</v>
      </c>
      <c r="E382">
        <v>16300</v>
      </c>
      <c r="F382">
        <v>8757</v>
      </c>
      <c r="G382">
        <v>195</v>
      </c>
      <c r="H382">
        <v>16126</v>
      </c>
      <c r="I382">
        <v>379</v>
      </c>
      <c r="K382" s="9">
        <f t="shared" si="11"/>
        <v>27.857142857142858</v>
      </c>
      <c r="L382" s="2">
        <f>K382/P$1*Brasil!P$1</f>
        <v>333.24507481345648</v>
      </c>
      <c r="M382" s="29">
        <f t="shared" si="10"/>
        <v>1.5572677052912873</v>
      </c>
    </row>
    <row r="383" spans="1:13">
      <c r="A383" s="1">
        <v>44273</v>
      </c>
      <c r="B383">
        <v>1831</v>
      </c>
      <c r="C383">
        <v>33</v>
      </c>
      <c r="D383">
        <v>307429</v>
      </c>
      <c r="E383">
        <v>16333</v>
      </c>
      <c r="F383">
        <v>9472</v>
      </c>
      <c r="G383">
        <v>205</v>
      </c>
      <c r="H383">
        <v>17694</v>
      </c>
      <c r="I383">
        <v>374</v>
      </c>
      <c r="K383" s="9">
        <f t="shared" si="11"/>
        <v>29.285714285714285</v>
      </c>
      <c r="L383" s="2">
        <f>K383/P$1*Brasil!P$1</f>
        <v>350.33456582953119</v>
      </c>
      <c r="M383" s="29">
        <f t="shared" si="10"/>
        <v>1.6371275876139173</v>
      </c>
    </row>
    <row r="384" spans="1:13">
      <c r="A384" s="1">
        <v>44274</v>
      </c>
      <c r="B384">
        <v>2214</v>
      </c>
      <c r="C384">
        <v>79</v>
      </c>
      <c r="D384">
        <v>309643</v>
      </c>
      <c r="E384">
        <v>16412</v>
      </c>
      <c r="F384">
        <v>10427</v>
      </c>
      <c r="G384">
        <v>219</v>
      </c>
      <c r="H384">
        <v>18573</v>
      </c>
      <c r="I384">
        <v>415</v>
      </c>
      <c r="K384" s="9">
        <f t="shared" si="11"/>
        <v>31.285714285714285</v>
      </c>
      <c r="L384" s="2">
        <f>K384/P$1*Brasil!P$1</f>
        <v>374.25985325203573</v>
      </c>
      <c r="M384" s="29">
        <f t="shared" si="10"/>
        <v>1.7489314228655997</v>
      </c>
    </row>
    <row r="385" spans="1:13">
      <c r="A385" s="1">
        <v>44275</v>
      </c>
      <c r="B385">
        <v>1225</v>
      </c>
      <c r="C385">
        <v>23</v>
      </c>
      <c r="D385">
        <v>310868</v>
      </c>
      <c r="E385">
        <v>16435</v>
      </c>
      <c r="F385">
        <v>10202</v>
      </c>
      <c r="G385">
        <v>220</v>
      </c>
      <c r="H385">
        <v>17925</v>
      </c>
      <c r="I385">
        <v>415</v>
      </c>
      <c r="K385" s="9">
        <f t="shared" si="11"/>
        <v>31.428571428571427</v>
      </c>
      <c r="L385" s="2">
        <f>K385/P$1*Brasil!P$1</f>
        <v>375.96880235364318</v>
      </c>
      <c r="M385" s="29">
        <f t="shared" si="10"/>
        <v>1.7569174110978627</v>
      </c>
    </row>
    <row r="386" spans="1:13">
      <c r="A386" s="1">
        <v>44276</v>
      </c>
      <c r="B386">
        <v>1730</v>
      </c>
      <c r="C386">
        <v>16</v>
      </c>
      <c r="D386">
        <v>312598</v>
      </c>
      <c r="E386">
        <v>16451</v>
      </c>
      <c r="F386">
        <v>10377</v>
      </c>
      <c r="G386">
        <v>215</v>
      </c>
      <c r="H386">
        <v>18095</v>
      </c>
      <c r="I386">
        <v>412</v>
      </c>
      <c r="K386" s="9">
        <f t="shared" si="11"/>
        <v>30.714285714285715</v>
      </c>
      <c r="L386" s="2">
        <f>K386/P$1*Brasil!P$1</f>
        <v>367.42405684560589</v>
      </c>
      <c r="M386" s="29">
        <f t="shared" si="10"/>
        <v>1.7169874699365475</v>
      </c>
    </row>
    <row r="387" spans="1:13">
      <c r="A387" s="1">
        <v>44277</v>
      </c>
      <c r="B387">
        <v>253</v>
      </c>
      <c r="C387">
        <v>27</v>
      </c>
      <c r="D387">
        <v>312851</v>
      </c>
      <c r="E387">
        <v>16478</v>
      </c>
      <c r="F387">
        <v>10353</v>
      </c>
      <c r="G387">
        <v>238</v>
      </c>
      <c r="H387">
        <v>18233</v>
      </c>
      <c r="I387">
        <v>435</v>
      </c>
      <c r="K387" s="9">
        <f t="shared" si="11"/>
        <v>34</v>
      </c>
      <c r="L387" s="2">
        <f>K387/P$1*Brasil!P$1</f>
        <v>406.72988618257767</v>
      </c>
      <c r="M387" s="29">
        <f t="shared" si="10"/>
        <v>1.900665199278597</v>
      </c>
    </row>
    <row r="388" spans="1:13">
      <c r="A388" s="1">
        <v>44278</v>
      </c>
      <c r="B388">
        <v>719</v>
      </c>
      <c r="C388">
        <v>26</v>
      </c>
      <c r="D388">
        <v>313570</v>
      </c>
      <c r="E388">
        <v>16504</v>
      </c>
      <c r="F388">
        <v>10716</v>
      </c>
      <c r="G388">
        <v>245</v>
      </c>
      <c r="H388">
        <v>18456</v>
      </c>
      <c r="I388">
        <v>435</v>
      </c>
      <c r="K388" s="9">
        <f t="shared" si="11"/>
        <v>35</v>
      </c>
      <c r="L388" s="2">
        <f>K388/P$1*Brasil!P$1</f>
        <v>418.69252989382994</v>
      </c>
      <c r="M388" s="29">
        <f t="shared" si="10"/>
        <v>1.9565671169044379</v>
      </c>
    </row>
    <row r="389" spans="1:13">
      <c r="A389" s="1">
        <v>44279</v>
      </c>
      <c r="B389">
        <v>3237</v>
      </c>
      <c r="C389">
        <v>36</v>
      </c>
      <c r="D389">
        <v>316807</v>
      </c>
      <c r="E389">
        <v>16540</v>
      </c>
      <c r="F389">
        <v>11209</v>
      </c>
      <c r="G389">
        <v>240</v>
      </c>
      <c r="H389">
        <v>19966</v>
      </c>
      <c r="I389">
        <v>435</v>
      </c>
      <c r="K389" s="9">
        <f t="shared" si="11"/>
        <v>34.285714285714285</v>
      </c>
      <c r="L389" s="2">
        <f>K389/P$1*Brasil!P$1</f>
        <v>410.14778438579265</v>
      </c>
      <c r="M389" s="29">
        <f t="shared" si="10"/>
        <v>1.9166371757431231</v>
      </c>
    </row>
    <row r="390" spans="1:13">
      <c r="A390" s="1">
        <v>44280</v>
      </c>
      <c r="B390">
        <v>1849</v>
      </c>
      <c r="C390">
        <v>42</v>
      </c>
      <c r="D390">
        <v>318656</v>
      </c>
      <c r="E390">
        <v>16582</v>
      </c>
      <c r="F390">
        <v>11227</v>
      </c>
      <c r="G390">
        <v>249</v>
      </c>
      <c r="H390">
        <v>20699</v>
      </c>
      <c r="I390">
        <v>454</v>
      </c>
      <c r="K390" s="9">
        <f t="shared" si="11"/>
        <v>35.571428571428569</v>
      </c>
      <c r="L390" s="2">
        <f>K390/P$1*Brasil!P$1</f>
        <v>425.52832630025983</v>
      </c>
      <c r="M390" s="29">
        <f t="shared" si="10"/>
        <v>1.98851106983349</v>
      </c>
    </row>
    <row r="391" spans="1:13">
      <c r="A391" s="1">
        <v>44281</v>
      </c>
      <c r="B391">
        <v>2795</v>
      </c>
      <c r="C391">
        <v>50</v>
      </c>
      <c r="D391">
        <v>321451</v>
      </c>
      <c r="E391">
        <v>16632</v>
      </c>
      <c r="F391">
        <v>11808</v>
      </c>
      <c r="G391">
        <v>220</v>
      </c>
      <c r="H391">
        <v>22235</v>
      </c>
      <c r="I391">
        <v>439</v>
      </c>
      <c r="K391" s="9">
        <f t="shared" si="11"/>
        <v>31.428571428571427</v>
      </c>
      <c r="L391" s="2">
        <f>K391/P$1*Brasil!P$1</f>
        <v>375.96880235364318</v>
      </c>
      <c r="M391" s="29">
        <f t="shared" si="10"/>
        <v>1.7569174110978627</v>
      </c>
    </row>
    <row r="392" spans="1:13">
      <c r="A392" s="1">
        <v>44282</v>
      </c>
      <c r="B392">
        <v>1248</v>
      </c>
      <c r="C392">
        <v>47</v>
      </c>
      <c r="D392">
        <v>322699</v>
      </c>
      <c r="E392">
        <v>16679</v>
      </c>
      <c r="F392">
        <v>11831</v>
      </c>
      <c r="G392">
        <v>244</v>
      </c>
      <c r="H392">
        <v>22033</v>
      </c>
      <c r="I392">
        <v>464</v>
      </c>
      <c r="K392" s="9">
        <f t="shared" si="11"/>
        <v>34.857142857142854</v>
      </c>
      <c r="L392" s="2">
        <f>K392/P$1*Brasil!P$1</f>
        <v>416.98358079222248</v>
      </c>
      <c r="M392" s="29">
        <f t="shared" si="10"/>
        <v>1.9485811286721748</v>
      </c>
    </row>
    <row r="393" spans="1:13">
      <c r="A393" s="1">
        <v>44283</v>
      </c>
      <c r="B393">
        <v>1783</v>
      </c>
      <c r="C393">
        <v>59</v>
      </c>
      <c r="D393">
        <v>324482</v>
      </c>
      <c r="E393">
        <v>16738</v>
      </c>
      <c r="F393">
        <v>11884</v>
      </c>
      <c r="G393">
        <v>287</v>
      </c>
      <c r="H393">
        <v>22261</v>
      </c>
      <c r="I393">
        <v>502</v>
      </c>
      <c r="K393" s="9">
        <f t="shared" si="11"/>
        <v>41</v>
      </c>
      <c r="L393" s="2">
        <f>K393/P$1*Brasil!P$1</f>
        <v>490.46839216134367</v>
      </c>
      <c r="M393" s="29">
        <f t="shared" si="10"/>
        <v>2.2919786226594847</v>
      </c>
    </row>
    <row r="394" spans="1:13">
      <c r="A394" s="1">
        <v>44284</v>
      </c>
      <c r="B394">
        <v>642</v>
      </c>
      <c r="C394">
        <v>8</v>
      </c>
      <c r="D394">
        <v>325124</v>
      </c>
      <c r="E394">
        <v>16746</v>
      </c>
      <c r="F394">
        <v>12273</v>
      </c>
      <c r="G394">
        <v>268</v>
      </c>
      <c r="H394">
        <v>22626</v>
      </c>
      <c r="I394">
        <v>506</v>
      </c>
      <c r="K394" s="9">
        <f t="shared" si="11"/>
        <v>38.285714285714285</v>
      </c>
      <c r="L394" s="2">
        <f>K394/P$1*Brasil!P$1</f>
        <v>457.99835923080173</v>
      </c>
      <c r="M394" s="29">
        <f t="shared" si="10"/>
        <v>2.1402448462464871</v>
      </c>
    </row>
    <row r="395" spans="1:13">
      <c r="A395" s="1">
        <v>44285</v>
      </c>
      <c r="B395">
        <v>2201</v>
      </c>
      <c r="C395">
        <v>34</v>
      </c>
      <c r="D395">
        <v>327325</v>
      </c>
      <c r="E395">
        <v>16780</v>
      </c>
      <c r="F395">
        <v>13755</v>
      </c>
      <c r="G395">
        <v>276</v>
      </c>
      <c r="H395">
        <v>24471</v>
      </c>
      <c r="I395">
        <v>521</v>
      </c>
      <c r="K395" s="9">
        <f t="shared" si="11"/>
        <v>39.428571428571431</v>
      </c>
      <c r="L395" s="2">
        <f>K395/P$1*Brasil!P$1</f>
        <v>471.66995204366157</v>
      </c>
      <c r="M395" s="29">
        <f t="shared" si="10"/>
        <v>2.2041327521045915</v>
      </c>
    </row>
    <row r="396" spans="1:13">
      <c r="A396" s="1">
        <v>44286</v>
      </c>
      <c r="B396">
        <v>1430</v>
      </c>
      <c r="C396">
        <v>67</v>
      </c>
      <c r="D396">
        <v>328755</v>
      </c>
      <c r="E396">
        <v>16847</v>
      </c>
      <c r="F396">
        <v>11948</v>
      </c>
      <c r="G396">
        <v>307</v>
      </c>
      <c r="H396">
        <v>23157</v>
      </c>
      <c r="I396">
        <v>547</v>
      </c>
      <c r="K396" s="9">
        <f t="shared" si="11"/>
        <v>43.857142857142854</v>
      </c>
      <c r="L396" s="2">
        <f>K396/P$1*Brasil!P$1</f>
        <v>524.64737419349296</v>
      </c>
      <c r="M396" s="29">
        <f t="shared" si="10"/>
        <v>2.4516983873047447</v>
      </c>
    </row>
    <row r="397" spans="1:13">
      <c r="A397" s="1">
        <v>44287</v>
      </c>
      <c r="B397">
        <v>1633</v>
      </c>
      <c r="C397">
        <v>30</v>
      </c>
      <c r="D397">
        <v>330388</v>
      </c>
      <c r="E397">
        <v>16877</v>
      </c>
      <c r="F397">
        <v>11732</v>
      </c>
      <c r="G397">
        <v>295</v>
      </c>
      <c r="H397">
        <v>22959</v>
      </c>
      <c r="I397">
        <v>544</v>
      </c>
      <c r="K397" s="9">
        <f t="shared" si="11"/>
        <v>42.142857142857146</v>
      </c>
      <c r="L397" s="2">
        <f>K397/P$1*Brasil!P$1</f>
        <v>504.13998497420346</v>
      </c>
      <c r="M397" s="29">
        <f t="shared" si="10"/>
        <v>2.3558665285175886</v>
      </c>
    </row>
    <row r="398" spans="1:13">
      <c r="A398" s="1">
        <v>44288</v>
      </c>
      <c r="B398">
        <v>1650</v>
      </c>
      <c r="C398">
        <v>33</v>
      </c>
      <c r="D398">
        <v>332038</v>
      </c>
      <c r="E398">
        <v>16910</v>
      </c>
      <c r="F398">
        <v>10587</v>
      </c>
      <c r="G398">
        <v>278</v>
      </c>
      <c r="H398">
        <v>22395</v>
      </c>
      <c r="I398">
        <v>498</v>
      </c>
      <c r="K398" s="9">
        <f t="shared" si="11"/>
        <v>39.714285714285715</v>
      </c>
      <c r="L398" s="2">
        <f>K398/P$1*Brasil!P$1</f>
        <v>475.08785024687649</v>
      </c>
      <c r="M398" s="29">
        <f t="shared" ref="M398:M461" si="12">K398/P$1*1000000</f>
        <v>2.2201047285691176</v>
      </c>
    </row>
    <row r="399" spans="1:13">
      <c r="A399" s="1">
        <v>44289</v>
      </c>
      <c r="B399">
        <v>1137</v>
      </c>
      <c r="C399">
        <v>19</v>
      </c>
      <c r="D399">
        <v>333175</v>
      </c>
      <c r="E399">
        <v>16929</v>
      </c>
      <c r="F399">
        <v>10476</v>
      </c>
      <c r="G399">
        <v>250</v>
      </c>
      <c r="H399">
        <v>22307</v>
      </c>
      <c r="I399">
        <v>494</v>
      </c>
      <c r="K399" s="9">
        <f t="shared" si="11"/>
        <v>35.714285714285715</v>
      </c>
      <c r="L399" s="2">
        <f>K399/P$1*Brasil!P$1</f>
        <v>427.23727540186729</v>
      </c>
      <c r="M399" s="29">
        <f t="shared" si="12"/>
        <v>1.9964970580657531</v>
      </c>
    </row>
    <row r="400" spans="1:13">
      <c r="A400" s="1">
        <v>44290</v>
      </c>
      <c r="B400">
        <v>2506</v>
      </c>
      <c r="C400">
        <v>27</v>
      </c>
      <c r="D400">
        <v>335681</v>
      </c>
      <c r="E400">
        <v>16956</v>
      </c>
      <c r="F400">
        <v>11199</v>
      </c>
      <c r="G400">
        <v>218</v>
      </c>
      <c r="H400">
        <v>23083</v>
      </c>
      <c r="I400">
        <v>505</v>
      </c>
      <c r="K400" s="9">
        <f t="shared" ref="K400:K455" si="13">AVERAGE(C394:C400)</f>
        <v>31.142857142857142</v>
      </c>
      <c r="L400" s="2">
        <f>K400/P$1*Brasil!P$1</f>
        <v>372.55090415042827</v>
      </c>
      <c r="M400" s="29">
        <f t="shared" si="12"/>
        <v>1.7409454346333366</v>
      </c>
    </row>
    <row r="401" spans="1:13">
      <c r="A401" s="1">
        <v>44291</v>
      </c>
      <c r="B401">
        <v>1096</v>
      </c>
      <c r="C401">
        <v>31</v>
      </c>
      <c r="D401">
        <v>336777</v>
      </c>
      <c r="E401">
        <v>16987</v>
      </c>
      <c r="F401">
        <v>11653</v>
      </c>
      <c r="G401">
        <v>241</v>
      </c>
      <c r="H401">
        <v>23926</v>
      </c>
      <c r="I401">
        <v>509</v>
      </c>
      <c r="K401" s="9">
        <f t="shared" si="13"/>
        <v>34.428571428571431</v>
      </c>
      <c r="L401" s="2">
        <f>K401/P$1*Brasil!P$1</f>
        <v>411.85673348740011</v>
      </c>
      <c r="M401" s="29">
        <f t="shared" si="12"/>
        <v>1.9246231639753859</v>
      </c>
    </row>
    <row r="402" spans="1:13">
      <c r="A402" s="1">
        <v>44292</v>
      </c>
      <c r="B402">
        <v>925</v>
      </c>
      <c r="C402">
        <v>17</v>
      </c>
      <c r="D402">
        <v>337702</v>
      </c>
      <c r="E402">
        <v>17004</v>
      </c>
      <c r="F402">
        <v>10377</v>
      </c>
      <c r="G402">
        <v>224</v>
      </c>
      <c r="H402">
        <v>24132</v>
      </c>
      <c r="I402">
        <v>500</v>
      </c>
      <c r="K402" s="9">
        <f t="shared" si="13"/>
        <v>32</v>
      </c>
      <c r="L402" s="2">
        <f>K402/P$1*Brasil!P$1</f>
        <v>382.80459876007313</v>
      </c>
      <c r="M402" s="29">
        <f t="shared" si="12"/>
        <v>1.7888613640269149</v>
      </c>
    </row>
    <row r="403" spans="1:13">
      <c r="A403" s="1">
        <v>44293</v>
      </c>
      <c r="B403">
        <v>1902</v>
      </c>
      <c r="C403">
        <v>53</v>
      </c>
      <c r="D403">
        <v>339604</v>
      </c>
      <c r="E403">
        <v>17057</v>
      </c>
      <c r="F403">
        <v>10849</v>
      </c>
      <c r="G403">
        <v>210</v>
      </c>
      <c r="H403">
        <v>22797</v>
      </c>
      <c r="I403">
        <v>517</v>
      </c>
      <c r="K403" s="9">
        <f t="shared" si="13"/>
        <v>30</v>
      </c>
      <c r="L403" s="2">
        <f>K403/P$1*Brasil!P$1</f>
        <v>358.87931133756854</v>
      </c>
      <c r="M403" s="29">
        <f t="shared" si="12"/>
        <v>1.6770575287752325</v>
      </c>
    </row>
    <row r="404" spans="1:13">
      <c r="A404" s="1">
        <v>44294</v>
      </c>
      <c r="B404">
        <v>2015</v>
      </c>
      <c r="C404">
        <v>58</v>
      </c>
      <c r="D404">
        <v>341619</v>
      </c>
      <c r="E404">
        <v>17115</v>
      </c>
      <c r="F404">
        <v>11231</v>
      </c>
      <c r="G404">
        <v>238</v>
      </c>
      <c r="H404">
        <v>22963</v>
      </c>
      <c r="I404">
        <v>533</v>
      </c>
      <c r="K404" s="9">
        <f t="shared" si="13"/>
        <v>34</v>
      </c>
      <c r="L404" s="2">
        <f>K404/P$1*Brasil!P$1</f>
        <v>406.72988618257767</v>
      </c>
      <c r="M404" s="29">
        <f t="shared" si="12"/>
        <v>1.900665199278597</v>
      </c>
    </row>
    <row r="405" spans="1:13">
      <c r="A405" s="1">
        <v>44295</v>
      </c>
      <c r="B405">
        <v>1059</v>
      </c>
      <c r="C405">
        <v>43</v>
      </c>
      <c r="D405">
        <v>342678</v>
      </c>
      <c r="E405">
        <v>17158</v>
      </c>
      <c r="F405">
        <v>10640</v>
      </c>
      <c r="G405">
        <v>248</v>
      </c>
      <c r="H405">
        <v>21227</v>
      </c>
      <c r="I405">
        <v>526</v>
      </c>
      <c r="K405" s="9">
        <f t="shared" si="13"/>
        <v>35.428571428571431</v>
      </c>
      <c r="L405" s="2">
        <f>K405/P$1*Brasil!P$1</f>
        <v>423.81937719865238</v>
      </c>
      <c r="M405" s="29">
        <f t="shared" si="12"/>
        <v>1.9805250816012272</v>
      </c>
    </row>
    <row r="406" spans="1:13">
      <c r="A406" s="1">
        <v>44296</v>
      </c>
      <c r="B406">
        <v>2199</v>
      </c>
      <c r="C406">
        <v>117</v>
      </c>
      <c r="D406">
        <v>344877</v>
      </c>
      <c r="E406">
        <v>17275</v>
      </c>
      <c r="F406">
        <v>11702</v>
      </c>
      <c r="G406">
        <v>346</v>
      </c>
      <c r="H406">
        <v>22178</v>
      </c>
      <c r="I406">
        <v>596</v>
      </c>
      <c r="K406" s="9">
        <f t="shared" si="13"/>
        <v>49.428571428571431</v>
      </c>
      <c r="L406" s="2">
        <f>K406/P$1*Brasil!P$1</f>
        <v>591.29638915618443</v>
      </c>
      <c r="M406" s="29">
        <f t="shared" si="12"/>
        <v>2.7631519283630026</v>
      </c>
    </row>
    <row r="407" spans="1:13">
      <c r="A407" s="1">
        <v>44297</v>
      </c>
      <c r="B407">
        <v>1940</v>
      </c>
      <c r="C407">
        <v>18</v>
      </c>
      <c r="D407">
        <v>346817</v>
      </c>
      <c r="E407">
        <v>17293</v>
      </c>
      <c r="F407">
        <v>11136</v>
      </c>
      <c r="G407">
        <v>337</v>
      </c>
      <c r="H407">
        <v>22335</v>
      </c>
      <c r="I407">
        <v>555</v>
      </c>
      <c r="K407" s="9">
        <f t="shared" si="13"/>
        <v>48.142857142857146</v>
      </c>
      <c r="L407" s="2">
        <f>K407/P$1*Brasil!P$1</f>
        <v>575.91584724171719</v>
      </c>
      <c r="M407" s="29">
        <f t="shared" si="12"/>
        <v>2.6912780342726355</v>
      </c>
    </row>
    <row r="408" spans="1:13">
      <c r="A408" s="1">
        <v>44298</v>
      </c>
      <c r="B408">
        <v>253</v>
      </c>
      <c r="C408">
        <v>5</v>
      </c>
      <c r="D408">
        <v>347070</v>
      </c>
      <c r="E408">
        <v>17298</v>
      </c>
      <c r="F408">
        <v>10293</v>
      </c>
      <c r="G408">
        <v>311</v>
      </c>
      <c r="H408">
        <v>21946</v>
      </c>
      <c r="I408">
        <v>552</v>
      </c>
      <c r="K408" s="9">
        <f t="shared" si="13"/>
        <v>44.428571428571431</v>
      </c>
      <c r="L408" s="2">
        <f>K408/P$1*Brasil!P$1</f>
        <v>531.48317059992291</v>
      </c>
      <c r="M408" s="29">
        <f t="shared" si="12"/>
        <v>2.4836423402337968</v>
      </c>
    </row>
    <row r="409" spans="1:13">
      <c r="A409" s="1">
        <v>44299</v>
      </c>
      <c r="B409">
        <v>519</v>
      </c>
      <c r="C409">
        <v>53</v>
      </c>
      <c r="D409">
        <v>347589</v>
      </c>
      <c r="E409">
        <v>17351</v>
      </c>
      <c r="F409">
        <v>9887</v>
      </c>
      <c r="G409">
        <v>347</v>
      </c>
      <c r="H409">
        <v>20264</v>
      </c>
      <c r="I409">
        <v>571</v>
      </c>
      <c r="K409" s="9">
        <f t="shared" si="13"/>
        <v>49.571428571428569</v>
      </c>
      <c r="L409" s="2">
        <f>K409/P$1*Brasil!P$1</f>
        <v>593.00533825779178</v>
      </c>
      <c r="M409" s="29">
        <f t="shared" si="12"/>
        <v>2.771137916595265</v>
      </c>
    </row>
    <row r="410" spans="1:13">
      <c r="A410" s="1">
        <v>44300</v>
      </c>
      <c r="B410">
        <v>2950</v>
      </c>
      <c r="C410">
        <v>49</v>
      </c>
      <c r="D410">
        <v>350539</v>
      </c>
      <c r="E410">
        <v>17400</v>
      </c>
      <c r="F410">
        <v>10935</v>
      </c>
      <c r="G410">
        <v>343</v>
      </c>
      <c r="H410">
        <v>21784</v>
      </c>
      <c r="I410">
        <v>553</v>
      </c>
      <c r="K410" s="9">
        <f t="shared" si="13"/>
        <v>49</v>
      </c>
      <c r="L410" s="2">
        <f>K410/P$1*Brasil!P$1</f>
        <v>586.16954185136194</v>
      </c>
      <c r="M410" s="29">
        <f t="shared" si="12"/>
        <v>2.7391939636662133</v>
      </c>
    </row>
    <row r="411" spans="1:13">
      <c r="A411" s="1">
        <v>44301</v>
      </c>
      <c r="B411">
        <v>4892</v>
      </c>
      <c r="C411">
        <v>89</v>
      </c>
      <c r="D411">
        <v>355431</v>
      </c>
      <c r="E411">
        <v>17489</v>
      </c>
      <c r="F411">
        <v>13812</v>
      </c>
      <c r="G411">
        <v>374</v>
      </c>
      <c r="H411">
        <v>25043</v>
      </c>
      <c r="I411">
        <v>612</v>
      </c>
      <c r="K411" s="9">
        <f t="shared" si="13"/>
        <v>53.428571428571431</v>
      </c>
      <c r="L411" s="2">
        <f>K411/P$1*Brasil!P$1</f>
        <v>639.14696400119351</v>
      </c>
      <c r="M411" s="29">
        <f t="shared" si="12"/>
        <v>2.9867595988663664</v>
      </c>
    </row>
    <row r="412" spans="1:13">
      <c r="A412" s="1">
        <v>44302</v>
      </c>
      <c r="B412">
        <v>533</v>
      </c>
      <c r="C412">
        <v>39</v>
      </c>
      <c r="D412">
        <v>355964</v>
      </c>
      <c r="E412">
        <v>17528</v>
      </c>
      <c r="F412">
        <v>13286</v>
      </c>
      <c r="G412">
        <v>370</v>
      </c>
      <c r="H412">
        <v>23926</v>
      </c>
      <c r="I412">
        <v>618</v>
      </c>
      <c r="K412" s="9">
        <f t="shared" si="13"/>
        <v>52.857142857142854</v>
      </c>
      <c r="L412" s="2">
        <f>K412/P$1*Brasil!P$1</f>
        <v>632.31116759476356</v>
      </c>
      <c r="M412" s="29">
        <f t="shared" si="12"/>
        <v>2.9548156459373143</v>
      </c>
    </row>
    <row r="413" spans="1:13">
      <c r="A413" s="1">
        <v>44303</v>
      </c>
      <c r="B413">
        <v>2193</v>
      </c>
      <c r="C413">
        <v>113</v>
      </c>
      <c r="D413">
        <v>358157</v>
      </c>
      <c r="E413">
        <v>17641</v>
      </c>
      <c r="F413">
        <v>13280</v>
      </c>
      <c r="G413">
        <v>366</v>
      </c>
      <c r="H413">
        <v>24982</v>
      </c>
      <c r="I413">
        <v>712</v>
      </c>
      <c r="K413" s="9">
        <f t="shared" si="13"/>
        <v>52.285714285714285</v>
      </c>
      <c r="L413" s="2">
        <f>K413/P$1*Brasil!P$1</f>
        <v>625.47537118833372</v>
      </c>
      <c r="M413" s="29">
        <f t="shared" si="12"/>
        <v>2.9228716930082626</v>
      </c>
    </row>
    <row r="414" spans="1:13">
      <c r="A414" s="1">
        <v>44304</v>
      </c>
      <c r="B414">
        <v>2389</v>
      </c>
      <c r="C414">
        <v>62</v>
      </c>
      <c r="D414">
        <v>360546</v>
      </c>
      <c r="E414">
        <v>17703</v>
      </c>
      <c r="F414">
        <v>13729</v>
      </c>
      <c r="G414">
        <v>410</v>
      </c>
      <c r="H414">
        <v>24865</v>
      </c>
      <c r="I414">
        <v>747</v>
      </c>
      <c r="K414" s="9">
        <f t="shared" si="13"/>
        <v>58.571428571428569</v>
      </c>
      <c r="L414" s="2">
        <f>K414/P$1*Brasil!P$1</f>
        <v>700.66913165906237</v>
      </c>
      <c r="M414" s="29">
        <f t="shared" si="12"/>
        <v>3.2742551752278346</v>
      </c>
    </row>
    <row r="415" spans="1:13">
      <c r="A415" s="1">
        <v>44305</v>
      </c>
      <c r="B415">
        <v>17</v>
      </c>
      <c r="C415">
        <v>0</v>
      </c>
      <c r="D415">
        <v>360563</v>
      </c>
      <c r="E415">
        <v>17703</v>
      </c>
      <c r="F415">
        <v>13493</v>
      </c>
      <c r="G415">
        <v>405</v>
      </c>
      <c r="H415">
        <v>23786</v>
      </c>
      <c r="I415">
        <v>716</v>
      </c>
      <c r="K415" s="9">
        <f t="shared" si="13"/>
        <v>57.857142857142854</v>
      </c>
      <c r="L415" s="2">
        <f>K415/P$1*Brasil!P$1</f>
        <v>692.12438615102508</v>
      </c>
      <c r="M415" s="29">
        <f t="shared" si="12"/>
        <v>3.2343252340665201</v>
      </c>
    </row>
    <row r="416" spans="1:13">
      <c r="A416" s="1">
        <v>44306</v>
      </c>
      <c r="B416">
        <v>591</v>
      </c>
      <c r="C416">
        <v>41</v>
      </c>
      <c r="D416">
        <v>361154</v>
      </c>
      <c r="E416">
        <v>17744</v>
      </c>
      <c r="F416">
        <v>13565</v>
      </c>
      <c r="G416">
        <v>393</v>
      </c>
      <c r="H416">
        <v>23452</v>
      </c>
      <c r="I416">
        <v>740</v>
      </c>
      <c r="K416" s="9">
        <f t="shared" si="13"/>
        <v>56.142857142857146</v>
      </c>
      <c r="L416" s="2">
        <f>K416/P$1*Brasil!P$1</f>
        <v>671.61699693173546</v>
      </c>
      <c r="M416" s="29">
        <f t="shared" si="12"/>
        <v>3.138493375279364</v>
      </c>
    </row>
    <row r="417" spans="1:13">
      <c r="A417" s="1">
        <v>44307</v>
      </c>
      <c r="B417">
        <v>1689</v>
      </c>
      <c r="C417">
        <v>60</v>
      </c>
      <c r="D417">
        <v>362843</v>
      </c>
      <c r="E417">
        <v>17804</v>
      </c>
      <c r="F417">
        <v>12304</v>
      </c>
      <c r="G417">
        <v>404</v>
      </c>
      <c r="H417">
        <v>23239</v>
      </c>
      <c r="I417">
        <v>747</v>
      </c>
      <c r="K417" s="9">
        <f t="shared" si="13"/>
        <v>57.714285714285715</v>
      </c>
      <c r="L417" s="2">
        <f>K417/P$1*Brasil!P$1</f>
        <v>690.41543704941762</v>
      </c>
      <c r="M417" s="29">
        <f t="shared" si="12"/>
        <v>3.2263392458342572</v>
      </c>
    </row>
    <row r="418" spans="1:13">
      <c r="A418" s="1">
        <v>44308</v>
      </c>
      <c r="B418">
        <v>2550</v>
      </c>
      <c r="C418">
        <v>161</v>
      </c>
      <c r="D418">
        <v>365393</v>
      </c>
      <c r="E418">
        <v>17965</v>
      </c>
      <c r="F418">
        <v>9962</v>
      </c>
      <c r="G418">
        <v>476</v>
      </c>
      <c r="H418">
        <v>23774</v>
      </c>
      <c r="I418">
        <v>850</v>
      </c>
      <c r="K418" s="9">
        <f t="shared" si="13"/>
        <v>68</v>
      </c>
      <c r="L418" s="2">
        <f>K418/P$1*Brasil!P$1</f>
        <v>813.45977236515535</v>
      </c>
      <c r="M418" s="29">
        <f t="shared" si="12"/>
        <v>3.801330398557194</v>
      </c>
    </row>
    <row r="419" spans="1:13">
      <c r="A419" s="1">
        <v>44309</v>
      </c>
      <c r="B419">
        <v>5913</v>
      </c>
      <c r="C419">
        <v>97</v>
      </c>
      <c r="D419">
        <v>371306</v>
      </c>
      <c r="E419">
        <v>18062</v>
      </c>
      <c r="F419">
        <v>15342</v>
      </c>
      <c r="G419">
        <v>534</v>
      </c>
      <c r="H419">
        <v>28628</v>
      </c>
      <c r="I419">
        <v>904</v>
      </c>
      <c r="K419" s="9">
        <f t="shared" si="13"/>
        <v>76.285714285714292</v>
      </c>
      <c r="L419" s="2">
        <f>K419/P$1*Brasil!P$1</f>
        <v>912.57882025838865</v>
      </c>
      <c r="M419" s="29">
        <f t="shared" si="12"/>
        <v>4.2645177160284495</v>
      </c>
    </row>
    <row r="420" spans="1:13">
      <c r="A420" s="1">
        <v>44310</v>
      </c>
      <c r="B420">
        <v>1448</v>
      </c>
      <c r="C420">
        <v>96</v>
      </c>
      <c r="D420">
        <v>372754</v>
      </c>
      <c r="E420">
        <v>18158</v>
      </c>
      <c r="F420">
        <v>14597</v>
      </c>
      <c r="G420">
        <v>517</v>
      </c>
      <c r="H420">
        <v>27877</v>
      </c>
      <c r="I420">
        <v>883</v>
      </c>
      <c r="K420" s="9">
        <f t="shared" si="13"/>
        <v>73.857142857142861</v>
      </c>
      <c r="L420" s="2">
        <f>K420/P$1*Brasil!P$1</f>
        <v>883.52668553106162</v>
      </c>
      <c r="M420" s="29">
        <f t="shared" si="12"/>
        <v>4.128755916079978</v>
      </c>
    </row>
    <row r="421" spans="1:13">
      <c r="A421" s="1">
        <v>44311</v>
      </c>
      <c r="B421">
        <v>608</v>
      </c>
      <c r="C421">
        <v>19</v>
      </c>
      <c r="D421">
        <v>373362</v>
      </c>
      <c r="E421">
        <v>18177</v>
      </c>
      <c r="F421">
        <v>12816</v>
      </c>
      <c r="G421">
        <v>474</v>
      </c>
      <c r="H421">
        <v>26545</v>
      </c>
      <c r="I421">
        <v>884</v>
      </c>
      <c r="K421" s="9">
        <f t="shared" si="13"/>
        <v>67.714285714285708</v>
      </c>
      <c r="L421" s="2">
        <f>K421/P$1*Brasil!P$1</f>
        <v>810.04187416194031</v>
      </c>
      <c r="M421" s="29">
        <f t="shared" si="12"/>
        <v>3.7853584220926675</v>
      </c>
    </row>
    <row r="422" spans="1:13">
      <c r="A422" s="1">
        <v>44312</v>
      </c>
      <c r="B422">
        <v>1413</v>
      </c>
      <c r="C422">
        <v>123</v>
      </c>
      <c r="D422">
        <v>374775</v>
      </c>
      <c r="E422">
        <v>18300</v>
      </c>
      <c r="F422">
        <v>14212</v>
      </c>
      <c r="G422">
        <v>597</v>
      </c>
      <c r="H422">
        <v>27705</v>
      </c>
      <c r="I422">
        <v>1002</v>
      </c>
      <c r="K422" s="9">
        <f t="shared" si="13"/>
        <v>85.285714285714292</v>
      </c>
      <c r="L422" s="2">
        <f>K422/P$1*Brasil!P$1</f>
        <v>1020.2426136596591</v>
      </c>
      <c r="M422" s="29">
        <f t="shared" si="12"/>
        <v>4.7676349746610187</v>
      </c>
    </row>
    <row r="423" spans="1:13">
      <c r="A423" s="1">
        <v>44313</v>
      </c>
      <c r="B423">
        <v>554</v>
      </c>
      <c r="C423">
        <v>89</v>
      </c>
      <c r="D423">
        <v>375329</v>
      </c>
      <c r="E423">
        <v>18389</v>
      </c>
      <c r="F423">
        <v>14175</v>
      </c>
      <c r="G423">
        <v>645</v>
      </c>
      <c r="H423">
        <v>27740</v>
      </c>
      <c r="I423">
        <v>1038</v>
      </c>
      <c r="K423" s="9">
        <f t="shared" si="13"/>
        <v>92.142857142857139</v>
      </c>
      <c r="L423" s="2">
        <f>K423/P$1*Brasil!P$1</f>
        <v>1102.2721705368176</v>
      </c>
      <c r="M423" s="29">
        <f t="shared" si="12"/>
        <v>5.1509624098096429</v>
      </c>
    </row>
    <row r="424" spans="1:13">
      <c r="A424" s="1">
        <v>44314</v>
      </c>
      <c r="B424">
        <v>2333</v>
      </c>
      <c r="C424">
        <v>81</v>
      </c>
      <c r="D424">
        <v>377662</v>
      </c>
      <c r="E424">
        <v>18470</v>
      </c>
      <c r="F424">
        <v>14819</v>
      </c>
      <c r="G424">
        <v>666</v>
      </c>
      <c r="H424">
        <v>27123</v>
      </c>
      <c r="I424">
        <v>1070</v>
      </c>
      <c r="K424" s="9">
        <f t="shared" si="13"/>
        <v>95.142857142857139</v>
      </c>
      <c r="L424" s="2">
        <f>K424/P$1*Brasil!P$1</f>
        <v>1138.1601016705745</v>
      </c>
      <c r="M424" s="29">
        <f t="shared" si="12"/>
        <v>5.3186681626871657</v>
      </c>
    </row>
    <row r="425" spans="1:13">
      <c r="A425" s="1">
        <v>44315</v>
      </c>
      <c r="B425">
        <v>3027</v>
      </c>
      <c r="C425">
        <v>82</v>
      </c>
      <c r="D425">
        <v>380689</v>
      </c>
      <c r="E425">
        <v>18552</v>
      </c>
      <c r="F425">
        <v>15296</v>
      </c>
      <c r="G425">
        <v>587</v>
      </c>
      <c r="H425">
        <v>25258</v>
      </c>
      <c r="I425">
        <v>1063</v>
      </c>
      <c r="K425" s="9">
        <f t="shared" si="13"/>
        <v>83.857142857142861</v>
      </c>
      <c r="L425" s="2">
        <f>K425/P$1*Brasil!P$1</f>
        <v>1003.1531226435844</v>
      </c>
      <c r="M425" s="29">
        <f t="shared" si="12"/>
        <v>4.6877750923383879</v>
      </c>
    </row>
    <row r="426" spans="1:13">
      <c r="A426" s="1">
        <v>44316</v>
      </c>
      <c r="B426">
        <v>1173</v>
      </c>
      <c r="C426">
        <v>79</v>
      </c>
      <c r="D426">
        <v>381862</v>
      </c>
      <c r="E426">
        <v>18631</v>
      </c>
      <c r="F426">
        <v>10556</v>
      </c>
      <c r="G426">
        <v>569</v>
      </c>
      <c r="H426">
        <v>25898</v>
      </c>
      <c r="I426">
        <v>1103</v>
      </c>
      <c r="K426" s="9">
        <f t="shared" si="13"/>
        <v>81.285714285714292</v>
      </c>
      <c r="L426" s="2">
        <f>K426/P$1*Brasil!P$1</f>
        <v>972.39203881464994</v>
      </c>
      <c r="M426" s="29">
        <f t="shared" si="12"/>
        <v>4.5440273041576535</v>
      </c>
    </row>
    <row r="427" spans="1:13">
      <c r="A427" s="1">
        <v>44317</v>
      </c>
      <c r="B427">
        <v>2727</v>
      </c>
      <c r="C427">
        <v>93</v>
      </c>
      <c r="D427">
        <v>384589</v>
      </c>
      <c r="E427">
        <v>18724</v>
      </c>
      <c r="F427">
        <v>11835</v>
      </c>
      <c r="G427">
        <v>566</v>
      </c>
      <c r="H427">
        <v>26432</v>
      </c>
      <c r="I427">
        <v>1083</v>
      </c>
      <c r="K427" s="9">
        <f t="shared" si="13"/>
        <v>80.857142857142861</v>
      </c>
      <c r="L427" s="2">
        <f>K427/P$1*Brasil!P$1</f>
        <v>967.26519150982767</v>
      </c>
      <c r="M427" s="29">
        <f t="shared" si="12"/>
        <v>4.5200693394608651</v>
      </c>
    </row>
    <row r="428" spans="1:13">
      <c r="A428" s="1">
        <v>44318</v>
      </c>
      <c r="B428">
        <v>2710</v>
      </c>
      <c r="C428">
        <v>16</v>
      </c>
      <c r="D428">
        <v>387299</v>
      </c>
      <c r="E428">
        <v>18740</v>
      </c>
      <c r="F428">
        <v>13937</v>
      </c>
      <c r="G428">
        <v>563</v>
      </c>
      <c r="H428">
        <v>26753</v>
      </c>
      <c r="I428">
        <v>1037</v>
      </c>
      <c r="K428" s="9">
        <f t="shared" si="13"/>
        <v>80.428571428571431</v>
      </c>
      <c r="L428" s="2">
        <f>K428/P$1*Brasil!P$1</f>
        <v>962.13834420500518</v>
      </c>
      <c r="M428" s="29">
        <f t="shared" si="12"/>
        <v>4.4961113747640766</v>
      </c>
    </row>
    <row r="429" spans="1:13">
      <c r="A429" s="1">
        <v>44319</v>
      </c>
      <c r="B429">
        <v>747</v>
      </c>
      <c r="C429">
        <v>25</v>
      </c>
      <c r="D429">
        <v>388046</v>
      </c>
      <c r="E429">
        <v>18765</v>
      </c>
      <c r="F429">
        <v>13271</v>
      </c>
      <c r="G429">
        <v>465</v>
      </c>
      <c r="H429">
        <v>27483</v>
      </c>
      <c r="I429">
        <v>1062</v>
      </c>
      <c r="K429" s="9">
        <f t="shared" si="13"/>
        <v>66.428571428571431</v>
      </c>
      <c r="L429" s="2">
        <f>K429/P$1*Brasil!P$1</f>
        <v>794.66133224747318</v>
      </c>
      <c r="M429" s="29">
        <f t="shared" si="12"/>
        <v>3.7134845280023008</v>
      </c>
    </row>
    <row r="430" spans="1:13">
      <c r="A430" s="1">
        <v>44320</v>
      </c>
      <c r="B430">
        <v>3196</v>
      </c>
      <c r="C430">
        <v>98</v>
      </c>
      <c r="D430">
        <v>391242</v>
      </c>
      <c r="E430">
        <v>18863</v>
      </c>
      <c r="F430">
        <v>15913</v>
      </c>
      <c r="G430">
        <v>474</v>
      </c>
      <c r="H430">
        <v>30088</v>
      </c>
      <c r="I430">
        <v>1119</v>
      </c>
      <c r="K430" s="9">
        <f t="shared" si="13"/>
        <v>67.714285714285708</v>
      </c>
      <c r="L430" s="2">
        <f>K430/P$1*Brasil!P$1</f>
        <v>810.04187416194031</v>
      </c>
      <c r="M430" s="29">
        <f t="shared" si="12"/>
        <v>3.7853584220926675</v>
      </c>
    </row>
    <row r="431" spans="1:13">
      <c r="A431" s="1">
        <v>44321</v>
      </c>
      <c r="B431">
        <v>1806</v>
      </c>
      <c r="C431">
        <v>44</v>
      </c>
      <c r="D431">
        <v>393048</v>
      </c>
      <c r="E431">
        <v>18907</v>
      </c>
      <c r="F431">
        <v>15386</v>
      </c>
      <c r="G431">
        <v>437</v>
      </c>
      <c r="H431">
        <v>30205</v>
      </c>
      <c r="I431">
        <v>1103</v>
      </c>
      <c r="K431" s="9">
        <f t="shared" si="13"/>
        <v>62.428571428571431</v>
      </c>
      <c r="L431" s="2">
        <f>K431/P$1*Brasil!P$1</f>
        <v>746.81075740246399</v>
      </c>
      <c r="M431" s="29">
        <f t="shared" si="12"/>
        <v>3.4898768574989365</v>
      </c>
    </row>
    <row r="432" spans="1:13">
      <c r="A432" s="1">
        <v>44322</v>
      </c>
      <c r="B432">
        <v>2279</v>
      </c>
      <c r="C432">
        <v>111</v>
      </c>
      <c r="D432">
        <v>395327</v>
      </c>
      <c r="E432">
        <v>19018</v>
      </c>
      <c r="F432">
        <v>14638</v>
      </c>
      <c r="G432">
        <v>466</v>
      </c>
      <c r="H432">
        <v>29934</v>
      </c>
      <c r="I432">
        <v>1053</v>
      </c>
      <c r="K432" s="9">
        <f t="shared" si="13"/>
        <v>66.571428571428569</v>
      </c>
      <c r="L432" s="2">
        <f>K432/P$1*Brasil!P$1</f>
        <v>796.37028134908064</v>
      </c>
      <c r="M432" s="29">
        <f t="shared" si="12"/>
        <v>3.7214705162345636</v>
      </c>
    </row>
    <row r="433" spans="1:13">
      <c r="A433" s="1">
        <v>44323</v>
      </c>
      <c r="B433">
        <v>1561</v>
      </c>
      <c r="C433">
        <v>43</v>
      </c>
      <c r="D433">
        <v>396888</v>
      </c>
      <c r="E433">
        <v>19061</v>
      </c>
      <c r="F433">
        <v>15026</v>
      </c>
      <c r="G433">
        <v>430</v>
      </c>
      <c r="H433">
        <v>25582</v>
      </c>
      <c r="I433">
        <v>999</v>
      </c>
      <c r="K433" s="9">
        <f t="shared" si="13"/>
        <v>61.428571428571431</v>
      </c>
      <c r="L433" s="2">
        <f>K433/P$1*Brasil!P$1</f>
        <v>734.84811369121178</v>
      </c>
      <c r="M433" s="29">
        <f t="shared" si="12"/>
        <v>3.433974939873095</v>
      </c>
    </row>
    <row r="434" spans="1:13">
      <c r="A434" s="1">
        <v>44324</v>
      </c>
      <c r="B434">
        <v>2033</v>
      </c>
      <c r="C434">
        <v>76</v>
      </c>
      <c r="D434">
        <v>398921</v>
      </c>
      <c r="E434">
        <v>19137</v>
      </c>
      <c r="F434">
        <v>14332</v>
      </c>
      <c r="G434">
        <v>413</v>
      </c>
      <c r="H434">
        <v>26167</v>
      </c>
      <c r="I434">
        <v>979</v>
      </c>
      <c r="K434" s="9">
        <f t="shared" si="13"/>
        <v>59</v>
      </c>
      <c r="L434" s="2">
        <f>K434/P$1*Brasil!P$1</f>
        <v>705.79597896388475</v>
      </c>
      <c r="M434" s="29">
        <f t="shared" si="12"/>
        <v>3.2982131399246239</v>
      </c>
    </row>
    <row r="435" spans="1:13">
      <c r="A435" s="1">
        <v>44325</v>
      </c>
      <c r="B435">
        <v>1375</v>
      </c>
      <c r="C435">
        <v>85</v>
      </c>
      <c r="D435">
        <v>400296</v>
      </c>
      <c r="E435">
        <v>19222</v>
      </c>
      <c r="F435">
        <v>12997</v>
      </c>
      <c r="G435">
        <v>482</v>
      </c>
      <c r="H435">
        <v>26934</v>
      </c>
      <c r="I435">
        <v>1045</v>
      </c>
      <c r="K435" s="9">
        <f t="shared" si="13"/>
        <v>68.857142857142861</v>
      </c>
      <c r="L435" s="2">
        <f>K435/P$1*Brasil!P$1</f>
        <v>823.71346697480021</v>
      </c>
      <c r="M435" s="29">
        <f t="shared" si="12"/>
        <v>3.8492463279507718</v>
      </c>
    </row>
    <row r="436" spans="1:13">
      <c r="A436" s="1">
        <v>44326</v>
      </c>
      <c r="B436">
        <v>1764</v>
      </c>
      <c r="C436">
        <v>20</v>
      </c>
      <c r="D436">
        <v>402060</v>
      </c>
      <c r="E436">
        <v>19242</v>
      </c>
      <c r="F436">
        <v>14014</v>
      </c>
      <c r="G436">
        <v>477</v>
      </c>
      <c r="H436">
        <v>27285</v>
      </c>
      <c r="I436">
        <v>942</v>
      </c>
      <c r="K436" s="9">
        <f t="shared" si="13"/>
        <v>68.142857142857139</v>
      </c>
      <c r="L436" s="2">
        <f>K436/P$1*Brasil!P$1</f>
        <v>815.1687214667628</v>
      </c>
      <c r="M436" s="29">
        <f t="shared" si="12"/>
        <v>3.8093163867894568</v>
      </c>
    </row>
    <row r="437" spans="1:13">
      <c r="A437" s="1">
        <v>44327</v>
      </c>
      <c r="B437">
        <v>535</v>
      </c>
      <c r="C437">
        <v>44</v>
      </c>
      <c r="D437">
        <v>402595</v>
      </c>
      <c r="E437">
        <v>19286</v>
      </c>
      <c r="F437">
        <v>11353</v>
      </c>
      <c r="G437">
        <v>423</v>
      </c>
      <c r="H437">
        <v>27266</v>
      </c>
      <c r="I437">
        <v>897</v>
      </c>
      <c r="K437" s="9">
        <f t="shared" si="13"/>
        <v>60.428571428571431</v>
      </c>
      <c r="L437" s="2">
        <f>K437/P$1*Brasil!P$1</f>
        <v>722.88546997995957</v>
      </c>
      <c r="M437" s="29">
        <f t="shared" si="12"/>
        <v>3.3780730222472544</v>
      </c>
    </row>
    <row r="438" spans="1:13">
      <c r="A438" s="1">
        <v>44328</v>
      </c>
      <c r="B438">
        <v>2037</v>
      </c>
      <c r="C438">
        <v>63</v>
      </c>
      <c r="D438">
        <v>404632</v>
      </c>
      <c r="E438">
        <v>19349</v>
      </c>
      <c r="F438">
        <v>11584</v>
      </c>
      <c r="G438">
        <v>442</v>
      </c>
      <c r="H438">
        <v>26970</v>
      </c>
      <c r="I438">
        <v>879</v>
      </c>
      <c r="K438" s="9">
        <f t="shared" si="13"/>
        <v>63.142857142857146</v>
      </c>
      <c r="L438" s="2">
        <f>K438/P$1*Brasil!P$1</f>
        <v>755.3555029105014</v>
      </c>
      <c r="M438" s="29">
        <f t="shared" si="12"/>
        <v>3.5298067986602515</v>
      </c>
    </row>
    <row r="439" spans="1:13">
      <c r="A439" s="1">
        <v>44329</v>
      </c>
      <c r="B439">
        <v>1151</v>
      </c>
      <c r="C439">
        <v>93</v>
      </c>
      <c r="D439">
        <v>405783</v>
      </c>
      <c r="E439">
        <v>19442</v>
      </c>
      <c r="F439">
        <v>10456</v>
      </c>
      <c r="G439">
        <v>424</v>
      </c>
      <c r="H439">
        <v>25094</v>
      </c>
      <c r="I439">
        <v>890</v>
      </c>
      <c r="K439" s="9">
        <f t="shared" si="13"/>
        <v>60.571428571428569</v>
      </c>
      <c r="L439" s="2">
        <f>K439/P$1*Brasil!P$1</f>
        <v>724.59441908156691</v>
      </c>
      <c r="M439" s="29">
        <f t="shared" si="12"/>
        <v>3.3860590104795172</v>
      </c>
    </row>
    <row r="440" spans="1:13">
      <c r="A440" s="1">
        <v>44330</v>
      </c>
      <c r="B440">
        <v>1219</v>
      </c>
      <c r="C440">
        <v>72</v>
      </c>
      <c r="D440">
        <v>407002</v>
      </c>
      <c r="E440">
        <v>19514</v>
      </c>
      <c r="F440">
        <v>10114</v>
      </c>
      <c r="G440">
        <v>453</v>
      </c>
      <c r="H440">
        <v>25140</v>
      </c>
      <c r="I440">
        <v>883</v>
      </c>
      <c r="K440" s="9">
        <f t="shared" si="13"/>
        <v>64.714285714285708</v>
      </c>
      <c r="L440" s="2">
        <f>K440/P$1*Brasil!P$1</f>
        <v>774.15394302818345</v>
      </c>
      <c r="M440" s="29">
        <f t="shared" si="12"/>
        <v>3.6176526692151443</v>
      </c>
    </row>
    <row r="441" spans="1:13">
      <c r="A441" s="1">
        <v>44331</v>
      </c>
      <c r="C441">
        <v>178</v>
      </c>
      <c r="K441" s="9">
        <v>79.290000000000006</v>
      </c>
      <c r="L441" s="2">
        <f>K441/P$1*Brasil!P$1</f>
        <v>948.51801986519365</v>
      </c>
      <c r="M441" s="29">
        <f t="shared" si="12"/>
        <v>4.4324630485529397</v>
      </c>
    </row>
    <row r="442" spans="1:13">
      <c r="A442" s="1">
        <v>44332</v>
      </c>
      <c r="C442">
        <v>7</v>
      </c>
      <c r="K442" s="9">
        <v>68.099999999999994</v>
      </c>
      <c r="L442" s="2">
        <f>K442/P$1*Brasil!P$1</f>
        <v>814.6560367362805</v>
      </c>
      <c r="M442" s="29">
        <f t="shared" si="12"/>
        <v>3.8069205903197778</v>
      </c>
    </row>
    <row r="443" spans="1:13">
      <c r="A443" s="1">
        <v>44333</v>
      </c>
      <c r="C443">
        <v>87</v>
      </c>
      <c r="K443" s="9">
        <v>77.7</v>
      </c>
      <c r="L443" s="2">
        <f>K443/P$1*Brasil!P$1</f>
        <v>929.49741636430247</v>
      </c>
      <c r="M443" s="29">
        <f t="shared" si="12"/>
        <v>4.3435789995278524</v>
      </c>
    </row>
    <row r="444" spans="1:13">
      <c r="A444" s="1">
        <v>44334</v>
      </c>
      <c r="C444">
        <v>1</v>
      </c>
      <c r="K444" s="9">
        <v>84.4</v>
      </c>
      <c r="L444" s="2">
        <f>K444/P$1*Brasil!P$1</f>
        <v>1009.6471292296928</v>
      </c>
      <c r="M444" s="29">
        <f t="shared" si="12"/>
        <v>4.7181218476209876</v>
      </c>
    </row>
    <row r="445" spans="1:13">
      <c r="A445" s="1">
        <v>44335</v>
      </c>
      <c r="C445">
        <v>102</v>
      </c>
      <c r="K445" s="9">
        <v>90</v>
      </c>
      <c r="L445" s="2">
        <f>K445/P$1*Brasil!P$1</f>
        <v>1076.6379340127055</v>
      </c>
      <c r="M445" s="29">
        <f t="shared" si="12"/>
        <v>5.0311725863256971</v>
      </c>
    </row>
    <row r="446" spans="1:13">
      <c r="A446" s="1">
        <v>44336</v>
      </c>
      <c r="C446">
        <v>43</v>
      </c>
      <c r="K446" s="9">
        <v>82.9</v>
      </c>
      <c r="L446" s="2">
        <f>K446/P$1*Brasil!P$1</f>
        <v>991.70316366281452</v>
      </c>
      <c r="M446" s="29">
        <f t="shared" si="12"/>
        <v>4.6342689711822267</v>
      </c>
    </row>
    <row r="447" spans="1:13">
      <c r="A447" s="1">
        <v>44337</v>
      </c>
      <c r="C447">
        <v>85</v>
      </c>
      <c r="K447" s="9">
        <v>84.7</v>
      </c>
      <c r="L447" s="2">
        <f>K447/P$1*Brasil!P$1</f>
        <v>1013.2359223430685</v>
      </c>
      <c r="M447" s="29">
        <f t="shared" si="12"/>
        <v>4.7348924229087404</v>
      </c>
    </row>
    <row r="448" spans="1:13">
      <c r="A448" s="1">
        <v>44338</v>
      </c>
      <c r="C448">
        <v>73</v>
      </c>
      <c r="K448" s="9">
        <v>69.7</v>
      </c>
      <c r="L448" s="2">
        <f>K448/P$1*Brasil!P$1</f>
        <v>833.79626667428431</v>
      </c>
      <c r="M448" s="29">
        <f t="shared" si="12"/>
        <v>3.8963636585211239</v>
      </c>
    </row>
    <row r="449" spans="1:13">
      <c r="A449" s="1">
        <v>44339</v>
      </c>
      <c r="C449">
        <v>13</v>
      </c>
      <c r="K449" s="9">
        <f t="shared" si="13"/>
        <v>57.714285714285715</v>
      </c>
      <c r="L449" s="2">
        <f>K449/P$1*Brasil!P$1</f>
        <v>690.41543704941762</v>
      </c>
      <c r="M449" s="29">
        <f t="shared" si="12"/>
        <v>3.2263392458342572</v>
      </c>
    </row>
    <row r="450" spans="1:13">
      <c r="A450" s="1">
        <v>44340</v>
      </c>
      <c r="C450">
        <v>17</v>
      </c>
      <c r="K450" s="9">
        <f t="shared" si="13"/>
        <v>47.714285714285715</v>
      </c>
      <c r="L450" s="2">
        <f>K450/P$1*Brasil!P$1</f>
        <v>570.7889999368947</v>
      </c>
      <c r="M450" s="29">
        <f t="shared" si="12"/>
        <v>2.6673200695758461</v>
      </c>
    </row>
    <row r="451" spans="1:13">
      <c r="A451" s="1">
        <v>44341</v>
      </c>
      <c r="C451">
        <v>17</v>
      </c>
      <c r="K451" s="9">
        <f t="shared" si="13"/>
        <v>50</v>
      </c>
      <c r="L451" s="2">
        <f>K451/P$1*Brasil!P$1</f>
        <v>598.13218556261427</v>
      </c>
      <c r="M451" s="29">
        <f t="shared" si="12"/>
        <v>2.7950958812920543</v>
      </c>
    </row>
    <row r="452" spans="1:13">
      <c r="A452" s="1">
        <v>44342</v>
      </c>
      <c r="C452">
        <v>85</v>
      </c>
      <c r="K452" s="9">
        <f t="shared" si="13"/>
        <v>47.571428571428569</v>
      </c>
      <c r="L452" s="2">
        <f>K452/P$1*Brasil!P$1</f>
        <v>569.08005083528724</v>
      </c>
      <c r="M452" s="29">
        <f t="shared" si="12"/>
        <v>2.6593340813435828</v>
      </c>
    </row>
    <row r="453" spans="1:13">
      <c r="A453" s="1">
        <v>44343</v>
      </c>
      <c r="C453">
        <v>45</v>
      </c>
      <c r="K453" s="9">
        <f t="shared" si="13"/>
        <v>47.857142857142854</v>
      </c>
      <c r="L453" s="2">
        <f>K453/P$1*Brasil!P$1</f>
        <v>572.49794903850216</v>
      </c>
      <c r="M453" s="29">
        <f t="shared" si="12"/>
        <v>2.6753060578081089</v>
      </c>
    </row>
    <row r="454" spans="1:13">
      <c r="A454" s="1">
        <v>44344</v>
      </c>
      <c r="C454">
        <v>51</v>
      </c>
      <c r="K454" s="9">
        <f t="shared" si="13"/>
        <v>43</v>
      </c>
      <c r="L454" s="2">
        <f>K454/P$1*Brasil!P$1</f>
        <v>514.39367958384821</v>
      </c>
      <c r="M454" s="29">
        <f t="shared" si="12"/>
        <v>2.4037824579111668</v>
      </c>
    </row>
    <row r="455" spans="1:13">
      <c r="A455" s="1">
        <v>44345</v>
      </c>
      <c r="C455">
        <v>77</v>
      </c>
      <c r="K455" s="9">
        <f t="shared" si="13"/>
        <v>43.571428571428569</v>
      </c>
      <c r="L455" s="2">
        <f>K455/P$1*Brasil!P$1</f>
        <v>521.22947599027805</v>
      </c>
      <c r="M455" s="29">
        <f t="shared" si="12"/>
        <v>2.4357264108402186</v>
      </c>
    </row>
    <row r="456" spans="1:13">
      <c r="A456" s="1">
        <v>44346</v>
      </c>
      <c r="C456">
        <v>60</v>
      </c>
      <c r="K456" s="9">
        <f t="shared" ref="K456:K461" si="14">AVERAGE(C450:C456)</f>
        <v>50.285714285714285</v>
      </c>
      <c r="L456" s="2">
        <f>K456/P$1*Brasil!P$1</f>
        <v>601.55008376582919</v>
      </c>
      <c r="M456" s="29">
        <f t="shared" si="12"/>
        <v>2.8110678577565804</v>
      </c>
    </row>
    <row r="457" spans="1:13">
      <c r="A457" s="1">
        <v>44347</v>
      </c>
      <c r="C457">
        <v>27</v>
      </c>
      <c r="K457" s="9">
        <f t="shared" si="14"/>
        <v>51.714285714285715</v>
      </c>
      <c r="L457" s="2">
        <f>K457/P$1*Brasil!P$1</f>
        <v>618.63957478190389</v>
      </c>
      <c r="M457" s="29">
        <f t="shared" si="12"/>
        <v>2.8909277400792108</v>
      </c>
    </row>
    <row r="458" spans="1:13">
      <c r="A458" s="1">
        <v>44348</v>
      </c>
      <c r="C458">
        <v>48</v>
      </c>
      <c r="K458" s="9">
        <f t="shared" si="14"/>
        <v>56.142857142857146</v>
      </c>
      <c r="L458" s="2">
        <f>K458/P$1*Brasil!P$1</f>
        <v>671.61699693173546</v>
      </c>
      <c r="M458" s="29">
        <f t="shared" si="12"/>
        <v>3.138493375279364</v>
      </c>
    </row>
    <row r="459" spans="1:13">
      <c r="A459" s="1">
        <v>44349</v>
      </c>
      <c r="C459">
        <v>61</v>
      </c>
      <c r="K459" s="9">
        <f t="shared" si="14"/>
        <v>52.714285714285715</v>
      </c>
      <c r="L459" s="2">
        <f>K459/P$1*Brasil!P$1</f>
        <v>630.60221849315622</v>
      </c>
      <c r="M459" s="29">
        <f t="shared" si="12"/>
        <v>2.9468296577050519</v>
      </c>
    </row>
    <row r="460" spans="1:13">
      <c r="A460" s="1">
        <v>44350</v>
      </c>
      <c r="C460">
        <v>25</v>
      </c>
      <c r="K460" s="9">
        <f t="shared" si="14"/>
        <v>49.857142857142854</v>
      </c>
      <c r="L460" s="2">
        <f>K460/P$1*Brasil!P$1</f>
        <v>596.4232364610067</v>
      </c>
      <c r="M460" s="29">
        <f t="shared" si="12"/>
        <v>2.7871098930597911</v>
      </c>
    </row>
    <row r="461" spans="1:13">
      <c r="A461" s="1">
        <v>44351</v>
      </c>
      <c r="C461">
        <v>49</v>
      </c>
      <c r="K461" s="9">
        <f t="shared" si="14"/>
        <v>49.571428571428569</v>
      </c>
      <c r="L461" s="2">
        <f>K461/P$1*Brasil!P$1</f>
        <v>593.00533825779178</v>
      </c>
      <c r="M461" s="29">
        <f t="shared" si="12"/>
        <v>2.771137916595265</v>
      </c>
    </row>
    <row r="462" spans="1:13">
      <c r="A462" s="1">
        <v>44352</v>
      </c>
      <c r="C462">
        <v>18</v>
      </c>
      <c r="K462" s="9">
        <f t="shared" ref="K462:K471" si="15">AVERAGE(C456:C462)</f>
        <v>41.142857142857146</v>
      </c>
      <c r="L462" s="2">
        <f>K462/P$1*Brasil!P$1</f>
        <v>492.17734126295113</v>
      </c>
      <c r="M462" s="29">
        <f t="shared" ref="M462:M477" si="16">K462/P$1*1000000</f>
        <v>2.2999646108917475</v>
      </c>
    </row>
    <row r="463" spans="1:13">
      <c r="A463" s="1">
        <v>44353</v>
      </c>
      <c r="C463">
        <v>36</v>
      </c>
      <c r="K463" s="9">
        <f t="shared" si="15"/>
        <v>37.714285714285715</v>
      </c>
      <c r="L463" s="2">
        <f>K463/P$1*Brasil!P$1</f>
        <v>451.16256282437189</v>
      </c>
      <c r="M463" s="29">
        <f t="shared" si="16"/>
        <v>2.1083008933174354</v>
      </c>
    </row>
    <row r="464" spans="1:13">
      <c r="A464" s="1">
        <v>44354</v>
      </c>
      <c r="C464">
        <v>5</v>
      </c>
      <c r="K464" s="9">
        <f t="shared" si="15"/>
        <v>34.571428571428569</v>
      </c>
      <c r="L464" s="2">
        <f>K464/P$1*Brasil!P$1</f>
        <v>413.56568258900757</v>
      </c>
      <c r="M464" s="29">
        <f t="shared" si="16"/>
        <v>1.932609152207649</v>
      </c>
    </row>
    <row r="465" spans="1:13">
      <c r="A465" s="1">
        <v>44355</v>
      </c>
      <c r="C465">
        <v>17</v>
      </c>
      <c r="K465" s="9">
        <f t="shared" si="15"/>
        <v>30.142857142857142</v>
      </c>
      <c r="L465" s="2">
        <f>K465/P$1*Brasil!P$1</f>
        <v>360.588260439176</v>
      </c>
      <c r="M465" s="29">
        <f t="shared" si="16"/>
        <v>1.6850435170074956</v>
      </c>
    </row>
    <row r="466" spans="1:13">
      <c r="A466" s="1">
        <v>44356</v>
      </c>
      <c r="C466">
        <v>72</v>
      </c>
      <c r="K466" s="9">
        <f t="shared" si="15"/>
        <v>31.714285714285715</v>
      </c>
      <c r="L466" s="2">
        <f>K466/P$1*Brasil!P$1</f>
        <v>379.38670055685816</v>
      </c>
      <c r="M466" s="29">
        <f t="shared" si="16"/>
        <v>1.7728893875623888</v>
      </c>
    </row>
    <row r="467" spans="1:13">
      <c r="A467" s="1">
        <v>44357</v>
      </c>
      <c r="C467">
        <v>46</v>
      </c>
      <c r="K467" s="9">
        <f t="shared" si="15"/>
        <v>34.714285714285715</v>
      </c>
      <c r="L467" s="2">
        <f>K467/P$1*Brasil!P$1</f>
        <v>415.27463169061502</v>
      </c>
      <c r="M467" s="29">
        <f t="shared" si="16"/>
        <v>1.940595140439912</v>
      </c>
    </row>
    <row r="468" spans="1:13">
      <c r="A468" s="1">
        <v>44358</v>
      </c>
      <c r="C468">
        <v>48</v>
      </c>
      <c r="K468" s="9">
        <f t="shared" si="15"/>
        <v>34.571428571428569</v>
      </c>
      <c r="L468" s="2">
        <f>K468/P$1*Brasil!P$1</f>
        <v>413.56568258900757</v>
      </c>
      <c r="M468" s="29">
        <f t="shared" si="16"/>
        <v>1.932609152207649</v>
      </c>
    </row>
    <row r="469" spans="1:13">
      <c r="A469" s="1">
        <v>44359</v>
      </c>
      <c r="C469">
        <v>21</v>
      </c>
      <c r="K469" s="9">
        <f t="shared" si="15"/>
        <v>35</v>
      </c>
      <c r="L469" s="2">
        <f>K469/P$1*Brasil!P$1</f>
        <v>418.69252989382994</v>
      </c>
      <c r="M469" s="29">
        <f t="shared" si="16"/>
        <v>1.9565671169044379</v>
      </c>
    </row>
    <row r="470" spans="1:13">
      <c r="A470" s="1">
        <v>44360</v>
      </c>
      <c r="C470">
        <v>30</v>
      </c>
      <c r="K470" s="9">
        <f t="shared" si="15"/>
        <v>34.142857142857146</v>
      </c>
      <c r="L470" s="2">
        <f>K470/P$1*Brasil!P$1</f>
        <v>408.43883528418519</v>
      </c>
      <c r="M470" s="29">
        <f t="shared" si="16"/>
        <v>1.90865118751086</v>
      </c>
    </row>
    <row r="471" spans="1:13">
      <c r="A471" s="1">
        <v>44361</v>
      </c>
      <c r="C471">
        <v>3</v>
      </c>
      <c r="K471" s="9">
        <f t="shared" si="15"/>
        <v>33.857142857142854</v>
      </c>
      <c r="L471" s="2">
        <f>K471/P$1*Brasil!P$1</f>
        <v>405.02093708097016</v>
      </c>
      <c r="M471" s="29">
        <f t="shared" si="16"/>
        <v>1.8926792110463337</v>
      </c>
    </row>
    <row r="472" spans="1:13">
      <c r="A472" s="1">
        <v>44362</v>
      </c>
      <c r="C472">
        <v>10</v>
      </c>
      <c r="K472" s="9">
        <f t="shared" ref="K472:K477" si="17">AVERAGE(C466:C472)</f>
        <v>32.857142857142854</v>
      </c>
      <c r="L472" s="2">
        <f>K472/P$1*Brasil!P$1</f>
        <v>393.05829336971789</v>
      </c>
      <c r="M472" s="29">
        <f t="shared" si="16"/>
        <v>1.8367772934204927</v>
      </c>
    </row>
    <row r="473" spans="1:13">
      <c r="A473" s="1">
        <v>44363</v>
      </c>
      <c r="C473">
        <v>92</v>
      </c>
      <c r="K473" s="9">
        <f t="shared" si="17"/>
        <v>35.714285714285715</v>
      </c>
      <c r="L473" s="2">
        <f>K473/P$1*Brasil!P$1</f>
        <v>427.23727540186729</v>
      </c>
      <c r="M473" s="29">
        <f t="shared" si="16"/>
        <v>1.9964970580657531</v>
      </c>
    </row>
    <row r="474" spans="1:13">
      <c r="A474" s="1">
        <v>44364</v>
      </c>
      <c r="C474">
        <v>22</v>
      </c>
      <c r="K474" s="9">
        <f t="shared" si="17"/>
        <v>32.285714285714285</v>
      </c>
      <c r="L474" s="2">
        <f>K474/P$1*Brasil!P$1</f>
        <v>386.22249696328805</v>
      </c>
      <c r="M474" s="29">
        <f t="shared" si="16"/>
        <v>1.8048333404914407</v>
      </c>
    </row>
    <row r="475" spans="1:13">
      <c r="A475" s="1">
        <v>44365</v>
      </c>
      <c r="C475">
        <v>59</v>
      </c>
      <c r="K475" s="9">
        <f t="shared" si="17"/>
        <v>33.857142857142854</v>
      </c>
      <c r="L475" s="2">
        <f>K475/P$1*Brasil!P$1</f>
        <v>405.02093708097016</v>
      </c>
      <c r="M475" s="29">
        <f t="shared" si="16"/>
        <v>1.8926792110463337</v>
      </c>
    </row>
    <row r="476" spans="1:13">
      <c r="A476" s="1">
        <v>44366</v>
      </c>
      <c r="C476">
        <v>61</v>
      </c>
      <c r="K476" s="9">
        <f t="shared" si="17"/>
        <v>39.571428571428569</v>
      </c>
      <c r="L476" s="2">
        <f>K476/P$1*Brasil!P$1</f>
        <v>473.37890114526891</v>
      </c>
      <c r="M476" s="29">
        <f t="shared" si="16"/>
        <v>2.2121187403368543</v>
      </c>
    </row>
    <row r="477" spans="1:13">
      <c r="A477" s="1">
        <v>44367</v>
      </c>
      <c r="C477">
        <v>9</v>
      </c>
      <c r="K477" s="9">
        <f t="shared" si="17"/>
        <v>36.571428571428569</v>
      </c>
      <c r="L477" s="2">
        <f>K477/P$1*Brasil!P$1</f>
        <v>437.49097001151216</v>
      </c>
      <c r="M477" s="29">
        <f t="shared" si="16"/>
        <v>2.0444129874593311</v>
      </c>
    </row>
    <row r="478" spans="1:13">
      <c r="A478" s="1">
        <v>44368</v>
      </c>
      <c r="C478">
        <v>11</v>
      </c>
      <c r="K478" s="9">
        <f t="shared" ref="K478:K492" si="18">AVERAGE(C472:C478)</f>
        <v>37.714285714285715</v>
      </c>
      <c r="L478" s="2">
        <f>K478/P$1*Brasil!P$1</f>
        <v>451.16256282437189</v>
      </c>
      <c r="M478" s="29">
        <f t="shared" ref="M478:M492" si="19">K478/P$1*1000000</f>
        <v>2.1083008933174354</v>
      </c>
    </row>
    <row r="479" spans="1:13">
      <c r="A479" s="1">
        <v>44369</v>
      </c>
      <c r="C479">
        <v>11</v>
      </c>
      <c r="K479" s="9">
        <f t="shared" si="18"/>
        <v>37.857142857142854</v>
      </c>
      <c r="L479" s="2">
        <f>K479/P$1*Brasil!P$1</f>
        <v>452.87151192597935</v>
      </c>
      <c r="M479" s="29">
        <f t="shared" si="19"/>
        <v>2.1162868815496982</v>
      </c>
    </row>
    <row r="480" spans="1:13">
      <c r="A480" s="1">
        <v>44370</v>
      </c>
      <c r="C480">
        <v>52</v>
      </c>
      <c r="K480" s="9">
        <f t="shared" si="18"/>
        <v>32.142857142857146</v>
      </c>
      <c r="L480" s="2">
        <f>K480/P$1*Brasil!P$1</f>
        <v>384.51354786168065</v>
      </c>
      <c r="M480" s="29">
        <f t="shared" si="19"/>
        <v>1.7968473522591781</v>
      </c>
    </row>
    <row r="481" spans="1:13">
      <c r="A481" s="1">
        <v>44371</v>
      </c>
      <c r="C481">
        <v>10</v>
      </c>
      <c r="K481" s="9">
        <f t="shared" si="18"/>
        <v>30.428571428571427</v>
      </c>
      <c r="L481" s="2">
        <f>K481/P$1*Brasil!P$1</f>
        <v>364.00615864239091</v>
      </c>
      <c r="M481" s="29">
        <f t="shared" si="19"/>
        <v>1.7010154934720214</v>
      </c>
    </row>
    <row r="482" spans="1:13">
      <c r="A482" s="1">
        <v>44372</v>
      </c>
      <c r="C482">
        <v>56</v>
      </c>
      <c r="K482" s="9">
        <f t="shared" si="18"/>
        <v>30</v>
      </c>
      <c r="L482" s="2">
        <f>K482/P$1*Brasil!P$1</f>
        <v>358.87931133756854</v>
      </c>
      <c r="M482" s="29">
        <f t="shared" si="19"/>
        <v>1.6770575287752325</v>
      </c>
    </row>
    <row r="483" spans="1:13">
      <c r="A483" s="1">
        <v>44373</v>
      </c>
      <c r="C483">
        <v>52</v>
      </c>
      <c r="K483" s="9">
        <f t="shared" si="18"/>
        <v>28.714285714285715</v>
      </c>
      <c r="L483" s="2">
        <f>K483/P$1*Brasil!P$1</f>
        <v>343.49876942310135</v>
      </c>
      <c r="M483" s="29">
        <f t="shared" si="19"/>
        <v>1.6051836346848656</v>
      </c>
    </row>
    <row r="484" spans="1:13">
      <c r="A484" s="1">
        <v>44374</v>
      </c>
      <c r="C484">
        <v>38</v>
      </c>
      <c r="K484" s="9">
        <f t="shared" si="18"/>
        <v>32.857142857142854</v>
      </c>
      <c r="L484" s="2">
        <f>K484/P$1*Brasil!P$1</f>
        <v>393.05829336971789</v>
      </c>
      <c r="M484" s="29">
        <f t="shared" si="19"/>
        <v>1.8367772934204927</v>
      </c>
    </row>
    <row r="485" spans="1:13">
      <c r="A485" s="1">
        <v>44375</v>
      </c>
      <c r="C485">
        <v>0</v>
      </c>
      <c r="K485" s="9">
        <f t="shared" si="18"/>
        <v>31.285714285714285</v>
      </c>
      <c r="L485" s="2">
        <f>K485/P$1*Brasil!P$1</f>
        <v>374.25985325203573</v>
      </c>
      <c r="M485" s="29">
        <f t="shared" si="19"/>
        <v>1.7489314228655997</v>
      </c>
    </row>
    <row r="486" spans="1:13">
      <c r="A486" s="1">
        <v>44376</v>
      </c>
      <c r="C486">
        <v>22</v>
      </c>
      <c r="K486" s="9">
        <f t="shared" si="18"/>
        <v>32.857142857142854</v>
      </c>
      <c r="L486" s="2">
        <f>K486/P$1*Brasil!P$1</f>
        <v>393.05829336971789</v>
      </c>
      <c r="M486" s="29">
        <f t="shared" si="19"/>
        <v>1.8367772934204927</v>
      </c>
    </row>
    <row r="487" spans="1:13">
      <c r="A487" s="1">
        <v>44377</v>
      </c>
      <c r="C487">
        <v>15</v>
      </c>
      <c r="K487" s="9">
        <f t="shared" si="18"/>
        <v>27.571428571428573</v>
      </c>
      <c r="L487" s="2">
        <f>K487/P$1*Brasil!P$1</f>
        <v>329.82717661024157</v>
      </c>
      <c r="M487" s="29">
        <f t="shared" si="19"/>
        <v>1.5412957288267615</v>
      </c>
    </row>
    <row r="488" spans="1:13">
      <c r="A488" s="1">
        <v>44378</v>
      </c>
      <c r="C488">
        <v>45</v>
      </c>
      <c r="K488" s="9">
        <f t="shared" si="18"/>
        <v>32.571428571428569</v>
      </c>
      <c r="L488" s="2">
        <f>K488/P$1*Brasil!P$1</f>
        <v>389.64039516650297</v>
      </c>
      <c r="M488" s="29">
        <f t="shared" si="19"/>
        <v>1.8208053169559666</v>
      </c>
    </row>
    <row r="489" spans="1:13">
      <c r="A489" s="1">
        <v>44379</v>
      </c>
      <c r="C489">
        <v>18</v>
      </c>
      <c r="K489" s="9">
        <f t="shared" si="18"/>
        <v>27.142857142857142</v>
      </c>
      <c r="L489" s="2">
        <f>K489/P$1*Brasil!P$1</f>
        <v>324.70032930541919</v>
      </c>
      <c r="M489" s="29">
        <f t="shared" si="19"/>
        <v>1.5173377641299723</v>
      </c>
    </row>
    <row r="490" spans="1:13">
      <c r="A490" s="1">
        <v>44380</v>
      </c>
      <c r="C490">
        <v>37</v>
      </c>
      <c r="K490" s="9">
        <f t="shared" si="18"/>
        <v>25</v>
      </c>
      <c r="L490" s="2">
        <f>K490/P$1*Brasil!P$1</f>
        <v>299.06609278130713</v>
      </c>
      <c r="M490" s="29">
        <f t="shared" si="19"/>
        <v>1.3975479406460272</v>
      </c>
    </row>
    <row r="491" spans="1:13">
      <c r="A491" s="1">
        <v>44381</v>
      </c>
      <c r="C491">
        <v>0</v>
      </c>
      <c r="K491" s="9">
        <f t="shared" si="18"/>
        <v>19.571428571428573</v>
      </c>
      <c r="L491" s="2">
        <f>K491/P$1*Brasil!P$1</f>
        <v>234.12602692022332</v>
      </c>
      <c r="M491" s="29">
        <f t="shared" si="19"/>
        <v>1.0940803878200329</v>
      </c>
    </row>
    <row r="492" spans="1:13">
      <c r="A492" s="1">
        <v>44382</v>
      </c>
      <c r="C492">
        <v>35</v>
      </c>
      <c r="K492" s="9">
        <f t="shared" si="18"/>
        <v>24.571428571428573</v>
      </c>
      <c r="L492" s="2">
        <f>K492/P$1*Brasil!P$1</f>
        <v>293.93924547648476</v>
      </c>
      <c r="M492" s="29">
        <f t="shared" si="19"/>
        <v>1.3735899759492383</v>
      </c>
    </row>
    <row r="493" spans="1:13">
      <c r="A493" s="1">
        <v>44383</v>
      </c>
      <c r="C493">
        <v>13</v>
      </c>
      <c r="K493" s="9">
        <f t="shared" ref="K493:K505" si="20">AVERAGE(C487:C493)</f>
        <v>23.285714285714285</v>
      </c>
      <c r="L493" s="2">
        <f>K493/P$1*Brasil!P$1</f>
        <v>278.55870356201751</v>
      </c>
      <c r="M493" s="29">
        <f t="shared" ref="M493:M505" si="21">K493/P$1*1000000</f>
        <v>1.3017160818588711</v>
      </c>
    </row>
    <row r="494" spans="1:13">
      <c r="A494" s="1">
        <v>44384</v>
      </c>
      <c r="C494">
        <v>20</v>
      </c>
      <c r="K494" s="9">
        <f t="shared" si="20"/>
        <v>24</v>
      </c>
      <c r="L494" s="2">
        <f>K494/P$1*Brasil!P$1</f>
        <v>287.10344907005481</v>
      </c>
      <c r="M494" s="29">
        <f t="shared" si="21"/>
        <v>1.3416460230201861</v>
      </c>
    </row>
    <row r="495" spans="1:13">
      <c r="A495" s="1">
        <v>44385</v>
      </c>
      <c r="C495">
        <v>40</v>
      </c>
      <c r="K495" s="9">
        <f t="shared" si="20"/>
        <v>23.285714285714285</v>
      </c>
      <c r="L495" s="2">
        <f>K495/P$1*Brasil!P$1</f>
        <v>278.55870356201751</v>
      </c>
      <c r="M495" s="29">
        <f t="shared" si="21"/>
        <v>1.3017160818588711</v>
      </c>
    </row>
    <row r="496" spans="1:13">
      <c r="A496" s="1">
        <v>44386</v>
      </c>
      <c r="C496">
        <v>35</v>
      </c>
      <c r="K496" s="9">
        <f t="shared" si="20"/>
        <v>25.714285714285715</v>
      </c>
      <c r="L496" s="2">
        <f>K496/P$1*Brasil!P$1</f>
        <v>307.61083828934449</v>
      </c>
      <c r="M496" s="29">
        <f t="shared" si="21"/>
        <v>1.4374778818073424</v>
      </c>
    </row>
    <row r="497" spans="1:13">
      <c r="A497" s="1">
        <v>44387</v>
      </c>
      <c r="C497">
        <v>11</v>
      </c>
      <c r="K497" s="9">
        <f t="shared" si="20"/>
        <v>22</v>
      </c>
      <c r="L497" s="2">
        <f>K497/P$1*Brasil!P$1</f>
        <v>263.17816164755027</v>
      </c>
      <c r="M497" s="29">
        <f t="shared" si="21"/>
        <v>1.229842187768504</v>
      </c>
    </row>
    <row r="498" spans="1:13">
      <c r="A498" s="1">
        <v>44388</v>
      </c>
      <c r="C498">
        <v>16</v>
      </c>
      <c r="K498" s="9">
        <f t="shared" si="20"/>
        <v>24.285714285714285</v>
      </c>
      <c r="L498" s="2">
        <f>K498/P$1*Brasil!P$1</f>
        <v>290.52134727326973</v>
      </c>
      <c r="M498" s="29">
        <f t="shared" si="21"/>
        <v>1.357617999484712</v>
      </c>
    </row>
    <row r="499" spans="1:13">
      <c r="A499" s="1">
        <v>44389</v>
      </c>
      <c r="C499">
        <v>0</v>
      </c>
      <c r="K499" s="9">
        <f t="shared" si="20"/>
        <v>19.285714285714285</v>
      </c>
      <c r="L499" s="2">
        <f>K499/P$1*Brasil!P$1</f>
        <v>230.70812871700832</v>
      </c>
      <c r="M499" s="29">
        <f t="shared" si="21"/>
        <v>1.0781084113555066</v>
      </c>
    </row>
    <row r="500" spans="1:13">
      <c r="A500" s="1">
        <v>44390</v>
      </c>
      <c r="C500">
        <v>2</v>
      </c>
      <c r="K500" s="9">
        <f t="shared" si="20"/>
        <v>17.714285714285715</v>
      </c>
      <c r="L500" s="2">
        <f>K500/P$1*Brasil!P$1</f>
        <v>211.90968859932619</v>
      </c>
      <c r="M500" s="29">
        <f t="shared" si="21"/>
        <v>0.9902625408006136</v>
      </c>
    </row>
    <row r="501" spans="1:13">
      <c r="A501" s="1">
        <v>44391</v>
      </c>
      <c r="C501">
        <v>18</v>
      </c>
      <c r="K501" s="9">
        <f t="shared" si="20"/>
        <v>17.428571428571427</v>
      </c>
      <c r="L501" s="2">
        <f>K501/P$1*Brasil!P$1</f>
        <v>208.49179039611124</v>
      </c>
      <c r="M501" s="29">
        <f t="shared" si="21"/>
        <v>0.97429056433608741</v>
      </c>
    </row>
    <row r="502" spans="1:13">
      <c r="A502" s="1">
        <v>44392</v>
      </c>
      <c r="C502">
        <v>22</v>
      </c>
      <c r="K502" s="9">
        <f t="shared" si="20"/>
        <v>14.857142857142858</v>
      </c>
      <c r="L502" s="2">
        <f>K502/P$1*Brasil!P$1</f>
        <v>177.73070656717681</v>
      </c>
      <c r="M502" s="29">
        <f t="shared" si="21"/>
        <v>0.83054277615535332</v>
      </c>
    </row>
    <row r="503" spans="1:13">
      <c r="A503" s="1">
        <v>44393</v>
      </c>
      <c r="C503">
        <v>27</v>
      </c>
      <c r="K503" s="9">
        <f t="shared" si="20"/>
        <v>13.714285714285714</v>
      </c>
      <c r="L503" s="2">
        <f>K503/P$1*Brasil!P$1</f>
        <v>164.05911375431702</v>
      </c>
      <c r="M503" s="29">
        <f t="shared" si="21"/>
        <v>0.7666548702972491</v>
      </c>
    </row>
    <row r="504" spans="1:13">
      <c r="A504" s="1">
        <v>44394</v>
      </c>
      <c r="C504">
        <v>34</v>
      </c>
      <c r="K504" s="9">
        <f t="shared" si="20"/>
        <v>17</v>
      </c>
      <c r="L504" s="2">
        <f>K504/P$1*Brasil!P$1</f>
        <v>203.36494309128884</v>
      </c>
      <c r="M504" s="29">
        <f t="shared" si="21"/>
        <v>0.9503325996392985</v>
      </c>
    </row>
    <row r="505" spans="1:13">
      <c r="A505" s="1">
        <v>44395</v>
      </c>
      <c r="C505">
        <v>20</v>
      </c>
      <c r="K505" s="9">
        <f t="shared" si="20"/>
        <v>17.571428571428573</v>
      </c>
      <c r="L505" s="2">
        <f>K505/P$1*Brasil!P$1</f>
        <v>210.20073949771873</v>
      </c>
      <c r="M505" s="29">
        <f t="shared" si="21"/>
        <v>0.98227655256835056</v>
      </c>
    </row>
    <row r="506" spans="1:13">
      <c r="A506" s="1">
        <v>44396</v>
      </c>
      <c r="C506">
        <v>5</v>
      </c>
      <c r="K506" s="9">
        <f>AVERAGE(C500:C506)</f>
        <v>18.285714285714285</v>
      </c>
      <c r="L506" s="2">
        <f>K506/P$1*Brasil!P$1</f>
        <v>218.74548500575608</v>
      </c>
      <c r="M506" s="29">
        <f>K506/P$1*1000000</f>
        <v>1.0222064937296655</v>
      </c>
    </row>
    <row r="507" spans="1:13">
      <c r="A507" s="1">
        <v>44397</v>
      </c>
      <c r="C507" s="4">
        <v>7</v>
      </c>
      <c r="K507" s="9">
        <f>AVERAGE(C501:C507)</f>
        <v>19</v>
      </c>
      <c r="L507" s="2">
        <f>K507/P$1*Brasil!P$1</f>
        <v>227.2902305137934</v>
      </c>
      <c r="M507" s="29">
        <f>K507/P$1*1000000</f>
        <v>1.0621364348909805</v>
      </c>
    </row>
    <row r="508" spans="1:13">
      <c r="A508" s="1">
        <v>44398</v>
      </c>
      <c r="C508">
        <v>8</v>
      </c>
      <c r="K508" s="9">
        <f>AVERAGE(C502:C508)</f>
        <v>17.571428571428573</v>
      </c>
      <c r="L508" s="2">
        <f>K508/P$1*Brasil!P$1</f>
        <v>210.20073949771873</v>
      </c>
      <c r="M508" s="29">
        <f>K508/P$1*1000000</f>
        <v>0.98227655256835056</v>
      </c>
    </row>
    <row r="509" spans="1:13">
      <c r="A509" s="1">
        <v>44399</v>
      </c>
      <c r="C509">
        <v>25</v>
      </c>
      <c r="K509" s="9">
        <f t="shared" ref="K509:K559" si="22">AVERAGE(C503:C509)</f>
        <v>18</v>
      </c>
      <c r="L509" s="2">
        <f>K509/P$1*Brasil!P$1</f>
        <v>215.32758680254111</v>
      </c>
      <c r="M509" s="29">
        <f t="shared" ref="M509:M559" si="23">K509/P$1*1000000</f>
        <v>1.0062345172651395</v>
      </c>
    </row>
    <row r="510" spans="1:13">
      <c r="A510" s="1">
        <v>44400</v>
      </c>
      <c r="C510">
        <v>20</v>
      </c>
      <c r="K510" s="9">
        <f t="shared" si="22"/>
        <v>17</v>
      </c>
      <c r="L510" s="2">
        <f>K510/P$1*Brasil!P$1</f>
        <v>203.36494309128884</v>
      </c>
      <c r="M510" s="29">
        <f t="shared" si="23"/>
        <v>0.9503325996392985</v>
      </c>
    </row>
    <row r="511" spans="1:13">
      <c r="A511" s="1">
        <v>44401</v>
      </c>
      <c r="C511" s="4">
        <f t="shared" ref="C511:C516" si="24">C510+3</f>
        <v>23</v>
      </c>
      <c r="D511" s="4">
        <f t="shared" ref="D511:J514" si="25">D510+3</f>
        <v>3</v>
      </c>
      <c r="E511" s="4">
        <f t="shared" si="25"/>
        <v>3</v>
      </c>
      <c r="F511" s="4">
        <f t="shared" si="25"/>
        <v>3</v>
      </c>
      <c r="G511" s="4">
        <f t="shared" si="25"/>
        <v>3</v>
      </c>
      <c r="H511" s="4">
        <f t="shared" si="25"/>
        <v>3</v>
      </c>
      <c r="I511" s="4">
        <f t="shared" si="25"/>
        <v>3</v>
      </c>
      <c r="J511" s="4">
        <f t="shared" si="25"/>
        <v>3</v>
      </c>
      <c r="K511" s="9">
        <f t="shared" si="22"/>
        <v>15.428571428571429</v>
      </c>
      <c r="L511" s="2">
        <f>K511/P$1*Brasil!P$1</f>
        <v>184.56650297360667</v>
      </c>
      <c r="M511" s="29">
        <f t="shared" si="23"/>
        <v>0.86248672908440538</v>
      </c>
    </row>
    <row r="512" spans="1:13">
      <c r="A512" s="1">
        <v>44402</v>
      </c>
      <c r="C512" s="4">
        <f t="shared" si="24"/>
        <v>26</v>
      </c>
      <c r="D512" s="4">
        <f t="shared" si="25"/>
        <v>6</v>
      </c>
      <c r="E512" s="4">
        <f t="shared" si="25"/>
        <v>6</v>
      </c>
      <c r="F512" s="4">
        <f t="shared" si="25"/>
        <v>6</v>
      </c>
      <c r="G512" s="4">
        <f t="shared" si="25"/>
        <v>6</v>
      </c>
      <c r="H512" s="4">
        <f t="shared" si="25"/>
        <v>6</v>
      </c>
      <c r="I512" s="4">
        <f t="shared" si="25"/>
        <v>6</v>
      </c>
      <c r="J512" s="4">
        <f t="shared" si="25"/>
        <v>6</v>
      </c>
      <c r="K512" s="9">
        <f t="shared" si="22"/>
        <v>16.285714285714285</v>
      </c>
      <c r="L512" s="2">
        <f>K512/P$1*Brasil!P$1</f>
        <v>194.82019758325148</v>
      </c>
      <c r="M512" s="29">
        <f t="shared" si="23"/>
        <v>0.9104026584779833</v>
      </c>
    </row>
    <row r="513" spans="1:13">
      <c r="A513" s="1">
        <v>44403</v>
      </c>
      <c r="C513" s="4">
        <f t="shared" si="24"/>
        <v>29</v>
      </c>
      <c r="D513" s="4">
        <f t="shared" si="25"/>
        <v>9</v>
      </c>
      <c r="E513" s="4">
        <f t="shared" si="25"/>
        <v>9</v>
      </c>
      <c r="F513" s="4">
        <f t="shared" si="25"/>
        <v>9</v>
      </c>
      <c r="G513" s="4">
        <f t="shared" si="25"/>
        <v>9</v>
      </c>
      <c r="H513" s="4">
        <f t="shared" si="25"/>
        <v>9</v>
      </c>
      <c r="I513" s="4">
        <f t="shared" si="25"/>
        <v>9</v>
      </c>
      <c r="J513" s="4">
        <f t="shared" si="25"/>
        <v>9</v>
      </c>
      <c r="K513" s="9">
        <f t="shared" si="22"/>
        <v>19.714285714285715</v>
      </c>
      <c r="L513" s="2">
        <f>K513/P$1*Brasil!P$1</f>
        <v>235.83497602183078</v>
      </c>
      <c r="M513" s="29">
        <f t="shared" si="23"/>
        <v>1.1020663760522957</v>
      </c>
    </row>
    <row r="514" spans="1:13">
      <c r="A514" s="1">
        <v>44404</v>
      </c>
      <c r="C514" s="4">
        <f t="shared" si="24"/>
        <v>32</v>
      </c>
      <c r="D514" s="4">
        <f t="shared" si="25"/>
        <v>12</v>
      </c>
      <c r="E514" s="4">
        <f t="shared" si="25"/>
        <v>12</v>
      </c>
      <c r="F514" s="4">
        <f t="shared" si="25"/>
        <v>12</v>
      </c>
      <c r="G514" s="4">
        <f t="shared" si="25"/>
        <v>12</v>
      </c>
      <c r="H514" s="4">
        <f t="shared" si="25"/>
        <v>12</v>
      </c>
      <c r="I514" s="4">
        <f t="shared" si="25"/>
        <v>12</v>
      </c>
      <c r="J514" s="4">
        <f t="shared" si="25"/>
        <v>12</v>
      </c>
      <c r="K514" s="9">
        <f t="shared" si="22"/>
        <v>23.285714285714285</v>
      </c>
      <c r="L514" s="2">
        <f>K514/P$1*Brasil!P$1</f>
        <v>278.55870356201751</v>
      </c>
      <c r="M514" s="29">
        <f t="shared" si="23"/>
        <v>1.3017160818588711</v>
      </c>
    </row>
    <row r="515" spans="1:13">
      <c r="A515" s="1">
        <v>44405</v>
      </c>
      <c r="C515" s="4">
        <f t="shared" si="24"/>
        <v>35</v>
      </c>
      <c r="K515" s="9">
        <f t="shared" si="22"/>
        <v>27.142857142857142</v>
      </c>
      <c r="L515" s="2">
        <f>K515/P$1*Brasil!P$1</f>
        <v>324.70032930541919</v>
      </c>
      <c r="M515" s="29">
        <f t="shared" si="23"/>
        <v>1.5173377641299723</v>
      </c>
    </row>
    <row r="516" spans="1:13">
      <c r="A516" s="1">
        <v>44406</v>
      </c>
      <c r="C516" s="4">
        <f t="shared" si="24"/>
        <v>38</v>
      </c>
      <c r="K516" s="9">
        <f t="shared" si="22"/>
        <v>29</v>
      </c>
      <c r="L516" s="2">
        <f>K516/P$1*Brasil!P$1</f>
        <v>346.91666762631627</v>
      </c>
      <c r="M516" s="29">
        <f t="shared" si="23"/>
        <v>1.6211556111493914</v>
      </c>
    </row>
    <row r="517" spans="1:13">
      <c r="A517" s="1">
        <v>44407</v>
      </c>
      <c r="C517">
        <v>42</v>
      </c>
      <c r="K517" s="9">
        <f t="shared" si="22"/>
        <v>32.142857142857146</v>
      </c>
      <c r="L517" s="2">
        <f>K517/P$1*Brasil!P$1</f>
        <v>384.51354786168065</v>
      </c>
      <c r="M517" s="29">
        <f t="shared" si="23"/>
        <v>1.7968473522591781</v>
      </c>
    </row>
    <row r="518" spans="1:13">
      <c r="A518" s="1">
        <v>44408</v>
      </c>
      <c r="C518">
        <v>40</v>
      </c>
      <c r="K518" s="9">
        <f t="shared" si="22"/>
        <v>34.571428571428569</v>
      </c>
      <c r="L518" s="2">
        <f>K518/P$1*Brasil!P$1</f>
        <v>413.56568258900757</v>
      </c>
      <c r="M518" s="29">
        <f t="shared" si="23"/>
        <v>1.932609152207649</v>
      </c>
    </row>
    <row r="519" spans="1:13">
      <c r="A519" s="1">
        <v>44409</v>
      </c>
      <c r="C519">
        <v>3</v>
      </c>
      <c r="K519" s="9">
        <f t="shared" si="22"/>
        <v>31.285714285714285</v>
      </c>
      <c r="L519" s="2">
        <f>K519/P$1*Brasil!P$1</f>
        <v>374.25985325203573</v>
      </c>
      <c r="M519" s="29">
        <f t="shared" si="23"/>
        <v>1.7489314228655997</v>
      </c>
    </row>
    <row r="520" spans="1:13">
      <c r="A520" s="1">
        <v>44410</v>
      </c>
      <c r="C520">
        <v>0</v>
      </c>
      <c r="K520" s="9">
        <f t="shared" si="22"/>
        <v>27.142857142857142</v>
      </c>
      <c r="L520" s="2">
        <f>K520/P$1*Brasil!P$1</f>
        <v>324.70032930541919</v>
      </c>
      <c r="M520" s="29">
        <f t="shared" si="23"/>
        <v>1.5173377641299723</v>
      </c>
    </row>
    <row r="521" spans="1:13">
      <c r="A521" s="1">
        <v>44411</v>
      </c>
      <c r="C521">
        <v>10</v>
      </c>
      <c r="K521" s="9">
        <f t="shared" si="22"/>
        <v>24</v>
      </c>
      <c r="L521" s="2">
        <f>K521/P$1*Brasil!P$1</f>
        <v>287.10344907005481</v>
      </c>
      <c r="M521" s="29">
        <f t="shared" si="23"/>
        <v>1.3416460230201861</v>
      </c>
    </row>
    <row r="522" spans="1:13">
      <c r="A522" s="1">
        <v>44412</v>
      </c>
      <c r="C522">
        <v>50</v>
      </c>
      <c r="K522" s="9">
        <f t="shared" si="22"/>
        <v>26.142857142857142</v>
      </c>
      <c r="L522" s="2">
        <f>K522/P$1*Brasil!P$1</f>
        <v>312.73768559416686</v>
      </c>
      <c r="M522" s="29">
        <f t="shared" si="23"/>
        <v>1.4614358465041313</v>
      </c>
    </row>
    <row r="523" spans="1:13">
      <c r="A523" s="1">
        <v>44413</v>
      </c>
      <c r="C523">
        <v>60</v>
      </c>
      <c r="K523" s="9">
        <f t="shared" si="22"/>
        <v>29.285714285714285</v>
      </c>
      <c r="L523" s="2">
        <f>K523/P$1*Brasil!P$1</f>
        <v>350.33456582953119</v>
      </c>
      <c r="M523" s="29">
        <f t="shared" si="23"/>
        <v>1.6371275876139173</v>
      </c>
    </row>
    <row r="524" spans="1:13">
      <c r="A524" s="1">
        <v>44414</v>
      </c>
      <c r="C524">
        <v>20</v>
      </c>
      <c r="K524" s="9">
        <f t="shared" si="22"/>
        <v>26.142857142857142</v>
      </c>
      <c r="L524" s="2">
        <f>K524/P$1*Brasil!P$1</f>
        <v>312.73768559416686</v>
      </c>
      <c r="M524" s="29">
        <f t="shared" si="23"/>
        <v>1.4614358465041313</v>
      </c>
    </row>
    <row r="525" spans="1:13">
      <c r="A525" s="1">
        <v>44415</v>
      </c>
      <c r="C525">
        <v>0</v>
      </c>
      <c r="K525" s="9">
        <f t="shared" si="22"/>
        <v>20.428571428571427</v>
      </c>
      <c r="L525" s="2">
        <f>K525/P$1*Brasil!P$1</f>
        <v>244.37972152986808</v>
      </c>
      <c r="M525" s="29">
        <f t="shared" si="23"/>
        <v>1.1419963172136105</v>
      </c>
    </row>
    <row r="526" spans="1:13">
      <c r="A526" s="1">
        <v>44416</v>
      </c>
      <c r="C526">
        <v>14</v>
      </c>
      <c r="K526" s="9">
        <f t="shared" si="22"/>
        <v>22</v>
      </c>
      <c r="L526" s="2">
        <f>K526/P$1*Brasil!P$1</f>
        <v>263.17816164755027</v>
      </c>
      <c r="M526" s="29">
        <f t="shared" si="23"/>
        <v>1.229842187768504</v>
      </c>
    </row>
    <row r="527" spans="1:13">
      <c r="A527" s="1">
        <v>44417</v>
      </c>
      <c r="C527">
        <v>0</v>
      </c>
      <c r="K527" s="9">
        <f t="shared" si="22"/>
        <v>22</v>
      </c>
      <c r="L527" s="2">
        <f>K527/P$1*Brasil!P$1</f>
        <v>263.17816164755027</v>
      </c>
      <c r="M527" s="29">
        <f t="shared" si="23"/>
        <v>1.229842187768504</v>
      </c>
    </row>
    <row r="528" spans="1:13">
      <c r="A528" s="1">
        <v>44418</v>
      </c>
      <c r="C528">
        <v>0</v>
      </c>
      <c r="K528" s="9">
        <f t="shared" si="22"/>
        <v>20.571428571428573</v>
      </c>
      <c r="L528" s="2">
        <f>K528/P$1*Brasil!P$1</f>
        <v>246.08867063147557</v>
      </c>
      <c r="M528" s="29">
        <f t="shared" si="23"/>
        <v>1.1499823054458738</v>
      </c>
    </row>
    <row r="529" spans="1:13">
      <c r="A529" s="1">
        <v>44419</v>
      </c>
      <c r="C529">
        <v>0</v>
      </c>
      <c r="K529" s="9">
        <f t="shared" si="22"/>
        <v>13.428571428571429</v>
      </c>
      <c r="L529" s="2">
        <f>K529/P$1*Brasil!P$1</f>
        <v>160.64121555110211</v>
      </c>
      <c r="M529" s="29">
        <f t="shared" si="23"/>
        <v>0.75068289383272313</v>
      </c>
    </row>
    <row r="530" spans="1:13">
      <c r="A530" s="1">
        <v>44420</v>
      </c>
      <c r="C530">
        <v>82</v>
      </c>
      <c r="K530" s="9">
        <f t="shared" si="22"/>
        <v>16.571428571428573</v>
      </c>
      <c r="L530" s="2">
        <f>K530/P$1*Brasil!P$1</f>
        <v>198.23809578646643</v>
      </c>
      <c r="M530" s="29">
        <f t="shared" si="23"/>
        <v>0.92637463494250949</v>
      </c>
    </row>
    <row r="531" spans="1:13">
      <c r="A531" s="1">
        <v>44421</v>
      </c>
      <c r="C531">
        <v>0</v>
      </c>
      <c r="K531" s="9">
        <f t="shared" si="22"/>
        <v>13.714285714285714</v>
      </c>
      <c r="L531" s="2">
        <f>K531/P$1*Brasil!P$1</f>
        <v>164.05911375431702</v>
      </c>
      <c r="M531" s="29">
        <f t="shared" si="23"/>
        <v>0.7666548702972491</v>
      </c>
    </row>
    <row r="532" spans="1:13">
      <c r="A532" s="1">
        <v>44422</v>
      </c>
      <c r="C532">
        <v>0</v>
      </c>
      <c r="K532" s="9">
        <f t="shared" si="22"/>
        <v>13.714285714285714</v>
      </c>
      <c r="L532" s="2">
        <f>K532/P$1*Brasil!P$1</f>
        <v>164.05911375431702</v>
      </c>
      <c r="M532" s="29">
        <f t="shared" si="23"/>
        <v>0.7666548702972491</v>
      </c>
    </row>
    <row r="533" spans="1:13">
      <c r="A533" s="1">
        <v>44423</v>
      </c>
      <c r="C533">
        <v>0</v>
      </c>
      <c r="K533" s="9">
        <f t="shared" si="22"/>
        <v>11.714285714285714</v>
      </c>
      <c r="L533" s="2">
        <f>K533/P$1*Brasil!P$1</f>
        <v>140.13382633181249</v>
      </c>
      <c r="M533" s="29">
        <f t="shared" si="23"/>
        <v>0.65485103504556696</v>
      </c>
    </row>
    <row r="534" spans="1:13">
      <c r="A534" s="1">
        <v>44424</v>
      </c>
      <c r="C534">
        <v>0</v>
      </c>
      <c r="K534" s="9">
        <f t="shared" si="22"/>
        <v>11.714285714285714</v>
      </c>
      <c r="L534" s="2">
        <f>K534/P$1*Brasil!P$1</f>
        <v>140.13382633181249</v>
      </c>
      <c r="M534" s="29">
        <f t="shared" si="23"/>
        <v>0.65485103504556696</v>
      </c>
    </row>
    <row r="535" spans="1:13">
      <c r="A535" s="1">
        <v>44425</v>
      </c>
      <c r="C535">
        <v>0</v>
      </c>
      <c r="K535" s="9">
        <f t="shared" si="22"/>
        <v>11.714285714285714</v>
      </c>
      <c r="L535" s="2">
        <f>K535/P$1*Brasil!P$1</f>
        <v>140.13382633181249</v>
      </c>
      <c r="M535" s="29">
        <f t="shared" si="23"/>
        <v>0.65485103504556696</v>
      </c>
    </row>
    <row r="536" spans="1:13">
      <c r="A536" s="1">
        <v>44426</v>
      </c>
      <c r="C536">
        <v>0</v>
      </c>
      <c r="K536" s="9">
        <f t="shared" si="22"/>
        <v>11.714285714285714</v>
      </c>
      <c r="L536" s="2">
        <f>K536/P$1*Brasil!P$1</f>
        <v>140.13382633181249</v>
      </c>
      <c r="M536" s="29">
        <f t="shared" si="23"/>
        <v>0.65485103504556696</v>
      </c>
    </row>
    <row r="537" spans="1:13">
      <c r="A537" s="1">
        <v>44427</v>
      </c>
      <c r="C537">
        <v>115</v>
      </c>
      <c r="K537" s="9">
        <f t="shared" si="22"/>
        <v>16.428571428571427</v>
      </c>
      <c r="L537" s="2">
        <f>K537/P$1*Brasil!P$1</f>
        <v>196.52914668485894</v>
      </c>
      <c r="M537" s="29">
        <f t="shared" si="23"/>
        <v>0.91838864671024634</v>
      </c>
    </row>
    <row r="538" spans="1:13">
      <c r="A538" s="1">
        <v>44428</v>
      </c>
      <c r="C538">
        <v>0</v>
      </c>
      <c r="K538" s="9">
        <f t="shared" si="22"/>
        <v>16.428571428571427</v>
      </c>
      <c r="L538" s="2">
        <f>K538/P$1*Brasil!P$1</f>
        <v>196.52914668485894</v>
      </c>
      <c r="M538" s="29">
        <f t="shared" si="23"/>
        <v>0.91838864671024634</v>
      </c>
    </row>
    <row r="539" spans="1:13">
      <c r="A539" s="1">
        <v>44429</v>
      </c>
      <c r="C539">
        <v>0</v>
      </c>
      <c r="K539" s="9">
        <f t="shared" si="22"/>
        <v>16.428571428571427</v>
      </c>
      <c r="L539" s="2">
        <f>K539/P$1*Brasil!P$1</f>
        <v>196.52914668485894</v>
      </c>
      <c r="M539" s="29">
        <f t="shared" si="23"/>
        <v>0.91838864671024634</v>
      </c>
    </row>
    <row r="540" spans="1:13">
      <c r="A540" s="1">
        <v>44430</v>
      </c>
      <c r="C540">
        <v>0</v>
      </c>
      <c r="K540" s="9">
        <f t="shared" si="22"/>
        <v>16.428571428571427</v>
      </c>
      <c r="L540" s="2">
        <f>K540/P$1*Brasil!P$1</f>
        <v>196.52914668485894</v>
      </c>
      <c r="M540" s="29">
        <f t="shared" si="23"/>
        <v>0.91838864671024634</v>
      </c>
    </row>
    <row r="541" spans="1:13">
      <c r="A541" s="1">
        <v>44431</v>
      </c>
      <c r="C541">
        <v>107</v>
      </c>
      <c r="K541" s="9">
        <f t="shared" si="22"/>
        <v>31.714285714285715</v>
      </c>
      <c r="L541" s="2">
        <f>K541/P$1*Brasil!P$1</f>
        <v>379.38670055685816</v>
      </c>
      <c r="M541" s="29">
        <f t="shared" si="23"/>
        <v>1.7728893875623888</v>
      </c>
    </row>
    <row r="542" spans="1:13">
      <c r="A542" s="1">
        <v>44432</v>
      </c>
      <c r="C542">
        <v>12</v>
      </c>
      <c r="K542" s="9">
        <f t="shared" si="22"/>
        <v>33.428571428571431</v>
      </c>
      <c r="L542" s="2">
        <f>K542/P$1*Brasil!P$1</f>
        <v>399.89408977614784</v>
      </c>
      <c r="M542" s="29">
        <f t="shared" si="23"/>
        <v>1.8687212463495451</v>
      </c>
    </row>
    <row r="543" spans="1:13">
      <c r="A543" s="1">
        <v>44433</v>
      </c>
      <c r="C543">
        <v>30</v>
      </c>
      <c r="K543" s="9">
        <f t="shared" si="22"/>
        <v>37.714285714285715</v>
      </c>
      <c r="L543" s="2">
        <f>K543/P$1*Brasil!P$1</f>
        <v>451.16256282437189</v>
      </c>
      <c r="M543" s="29">
        <f t="shared" si="23"/>
        <v>2.1083008933174354</v>
      </c>
    </row>
    <row r="544" spans="1:13">
      <c r="A544" s="1">
        <v>44434</v>
      </c>
      <c r="C544">
        <v>32</v>
      </c>
      <c r="K544" s="9">
        <f t="shared" si="22"/>
        <v>25.857142857142858</v>
      </c>
      <c r="L544" s="2">
        <f>K544/P$1*Brasil!P$1</f>
        <v>309.31978739095194</v>
      </c>
      <c r="M544" s="29">
        <f t="shared" si="23"/>
        <v>1.4454638700396054</v>
      </c>
    </row>
    <row r="545" spans="1:13">
      <c r="A545" s="1">
        <v>44435</v>
      </c>
      <c r="C545">
        <v>0</v>
      </c>
      <c r="K545" s="9">
        <f t="shared" si="22"/>
        <v>25.857142857142858</v>
      </c>
      <c r="L545" s="2">
        <f>K545/P$1*Brasil!P$1</f>
        <v>309.31978739095194</v>
      </c>
      <c r="M545" s="29">
        <f t="shared" si="23"/>
        <v>1.4454638700396054</v>
      </c>
    </row>
    <row r="546" spans="1:13">
      <c r="A546" s="1">
        <v>44436</v>
      </c>
      <c r="C546">
        <v>57</v>
      </c>
      <c r="K546" s="9">
        <f t="shared" si="22"/>
        <v>34</v>
      </c>
      <c r="L546" s="2">
        <f>K546/P$1*Brasil!P$1</f>
        <v>406.72988618257767</v>
      </c>
      <c r="M546" s="29">
        <f t="shared" si="23"/>
        <v>1.900665199278597</v>
      </c>
    </row>
    <row r="547" spans="1:13">
      <c r="A547" s="1">
        <v>44437</v>
      </c>
      <c r="C547">
        <v>9</v>
      </c>
      <c r="K547" s="9">
        <f t="shared" si="22"/>
        <v>35.285714285714285</v>
      </c>
      <c r="L547" s="2">
        <f>K547/P$1*Brasil!P$1</f>
        <v>422.11042809704492</v>
      </c>
      <c r="M547" s="29">
        <f t="shared" si="23"/>
        <v>1.9725390933689642</v>
      </c>
    </row>
    <row r="548" spans="1:13">
      <c r="A548" s="1">
        <v>44438</v>
      </c>
      <c r="C548">
        <v>12</v>
      </c>
      <c r="K548" s="9">
        <f t="shared" si="22"/>
        <v>21.714285714285715</v>
      </c>
      <c r="L548" s="2">
        <f>K548/P$1*Brasil!P$1</f>
        <v>259.76026344433529</v>
      </c>
      <c r="M548" s="29">
        <f t="shared" si="23"/>
        <v>1.2138702113039779</v>
      </c>
    </row>
    <row r="549" spans="1:13">
      <c r="A549" s="1">
        <v>44439</v>
      </c>
      <c r="C549">
        <v>0</v>
      </c>
      <c r="K549" s="9">
        <f t="shared" si="22"/>
        <v>20</v>
      </c>
      <c r="L549" s="2">
        <f>K549/P$1*Brasil!P$1</f>
        <v>239.2528742250457</v>
      </c>
      <c r="M549" s="29">
        <f t="shared" si="23"/>
        <v>1.1180383525168218</v>
      </c>
    </row>
    <row r="550" spans="1:13">
      <c r="A550" s="1">
        <v>44440</v>
      </c>
      <c r="C550">
        <v>0</v>
      </c>
      <c r="K550" s="9">
        <f t="shared" si="22"/>
        <v>15.714285714285714</v>
      </c>
      <c r="L550" s="2">
        <f>K550/P$1*Brasil!P$1</f>
        <v>187.98440117682159</v>
      </c>
      <c r="M550" s="29">
        <f t="shared" si="23"/>
        <v>0.87845870554893135</v>
      </c>
    </row>
    <row r="551" spans="1:13">
      <c r="A551" s="1">
        <v>44441</v>
      </c>
      <c r="C551">
        <v>52</v>
      </c>
      <c r="K551" s="9">
        <f t="shared" si="22"/>
        <v>18.571428571428573</v>
      </c>
      <c r="L551" s="2">
        <f>K551/P$1*Brasil!P$1</f>
        <v>222.16338320897103</v>
      </c>
      <c r="M551" s="29">
        <f t="shared" si="23"/>
        <v>1.0381784701941916</v>
      </c>
    </row>
    <row r="552" spans="1:13">
      <c r="A552" s="1">
        <v>44442</v>
      </c>
      <c r="C552">
        <v>0</v>
      </c>
      <c r="K552" s="9">
        <f t="shared" si="22"/>
        <v>18.571428571428573</v>
      </c>
      <c r="L552" s="2">
        <f>K552/P$1*Brasil!P$1</f>
        <v>222.16338320897103</v>
      </c>
      <c r="M552" s="29">
        <f t="shared" si="23"/>
        <v>1.0381784701941916</v>
      </c>
    </row>
    <row r="553" spans="1:13">
      <c r="A553" s="1">
        <v>44443</v>
      </c>
      <c r="C553">
        <v>0</v>
      </c>
      <c r="K553" s="9">
        <f t="shared" si="22"/>
        <v>10.428571428571429</v>
      </c>
      <c r="L553" s="2">
        <f>K553/P$1*Brasil!P$1</f>
        <v>124.75328441734527</v>
      </c>
      <c r="M553" s="29">
        <f t="shared" si="23"/>
        <v>0.58297714095519992</v>
      </c>
    </row>
    <row r="554" spans="1:13">
      <c r="A554" s="1">
        <v>44444</v>
      </c>
      <c r="C554">
        <v>55</v>
      </c>
      <c r="K554" s="9">
        <f t="shared" si="22"/>
        <v>17</v>
      </c>
      <c r="L554" s="2">
        <f>K554/P$1*Brasil!P$1</f>
        <v>203.36494309128884</v>
      </c>
      <c r="M554" s="29">
        <f t="shared" si="23"/>
        <v>0.9503325996392985</v>
      </c>
    </row>
    <row r="555" spans="1:13">
      <c r="A555" s="1">
        <v>44445</v>
      </c>
      <c r="C555">
        <v>2</v>
      </c>
      <c r="K555" s="9">
        <f t="shared" si="22"/>
        <v>15.571428571428571</v>
      </c>
      <c r="L555" s="2">
        <f>K555/P$1*Brasil!P$1</f>
        <v>186.27545207521413</v>
      </c>
      <c r="M555" s="29">
        <f t="shared" si="23"/>
        <v>0.87047271731666831</v>
      </c>
    </row>
    <row r="556" spans="1:13">
      <c r="A556" s="1">
        <v>44446</v>
      </c>
      <c r="C556">
        <v>0</v>
      </c>
      <c r="K556" s="9">
        <f t="shared" si="22"/>
        <v>15.571428571428571</v>
      </c>
      <c r="L556" s="2">
        <f>K556/P$1*Brasil!P$1</f>
        <v>186.27545207521413</v>
      </c>
      <c r="M556" s="29">
        <f t="shared" si="23"/>
        <v>0.87047271731666831</v>
      </c>
    </row>
    <row r="557" spans="1:13">
      <c r="A557" s="1">
        <v>44447</v>
      </c>
      <c r="C557">
        <v>12</v>
      </c>
      <c r="K557" s="9">
        <f t="shared" si="22"/>
        <v>17.285714285714285</v>
      </c>
      <c r="L557" s="2">
        <f>K557/P$1*Brasil!P$1</f>
        <v>206.78284129450378</v>
      </c>
      <c r="M557" s="29">
        <f t="shared" si="23"/>
        <v>0.96630457610382448</v>
      </c>
    </row>
    <row r="558" spans="1:13">
      <c r="A558" s="1">
        <v>44448</v>
      </c>
      <c r="C558">
        <v>26</v>
      </c>
      <c r="K558" s="9">
        <f t="shared" si="22"/>
        <v>13.571428571428571</v>
      </c>
      <c r="L558" s="2">
        <f>K558/P$1*Brasil!P$1</f>
        <v>162.35016465270959</v>
      </c>
      <c r="M558" s="29">
        <f t="shared" si="23"/>
        <v>0.75866888206498617</v>
      </c>
    </row>
    <row r="559" spans="1:13">
      <c r="A559" s="1">
        <v>44449</v>
      </c>
      <c r="C559">
        <v>35</v>
      </c>
      <c r="K559" s="9">
        <f t="shared" si="22"/>
        <v>18.571428571428573</v>
      </c>
      <c r="L559" s="2">
        <f>K559/P$1*Brasil!P$1</f>
        <v>222.16338320897103</v>
      </c>
      <c r="M559" s="29">
        <f t="shared" si="23"/>
        <v>1.0381784701941916</v>
      </c>
    </row>
    <row r="560" spans="1:13">
      <c r="A560" s="1">
        <v>44450</v>
      </c>
      <c r="C560">
        <v>18</v>
      </c>
      <c r="K560" s="9">
        <f t="shared" ref="K560:K579" si="26">AVERAGE(C554:C560)</f>
        <v>21.142857142857142</v>
      </c>
      <c r="L560" s="2">
        <f>K560/P$1*Brasil!P$1</f>
        <v>252.92446703790546</v>
      </c>
      <c r="M560" s="29">
        <f t="shared" ref="M560:M579" si="27">K560/P$1*1000000</f>
        <v>1.1819262583749259</v>
      </c>
    </row>
    <row r="561" spans="1:13">
      <c r="A561" s="1">
        <v>44451</v>
      </c>
      <c r="C561">
        <v>4</v>
      </c>
      <c r="K561" s="9">
        <f t="shared" si="26"/>
        <v>13.857142857142858</v>
      </c>
      <c r="L561" s="2">
        <f>K561/P$1*Brasil!P$1</f>
        <v>165.76806285592451</v>
      </c>
      <c r="M561" s="29">
        <f t="shared" si="27"/>
        <v>0.77464085852951226</v>
      </c>
    </row>
    <row r="562" spans="1:13">
      <c r="A562" s="1">
        <v>44452</v>
      </c>
      <c r="C562">
        <v>0</v>
      </c>
      <c r="K562" s="9">
        <f t="shared" si="26"/>
        <v>13.571428571428571</v>
      </c>
      <c r="L562" s="2">
        <f>K562/P$1*Brasil!P$1</f>
        <v>162.35016465270959</v>
      </c>
      <c r="M562" s="29">
        <f t="shared" si="27"/>
        <v>0.75866888206498617</v>
      </c>
    </row>
    <row r="563" spans="1:13">
      <c r="A563" s="1">
        <v>44453</v>
      </c>
      <c r="C563">
        <v>0</v>
      </c>
      <c r="K563" s="9">
        <f t="shared" si="26"/>
        <v>13.571428571428571</v>
      </c>
      <c r="L563" s="2">
        <f>K563/P$1*Brasil!P$1</f>
        <v>162.35016465270959</v>
      </c>
      <c r="M563" s="29">
        <f t="shared" si="27"/>
        <v>0.75866888206498617</v>
      </c>
    </row>
    <row r="564" spans="1:13">
      <c r="A564" s="1">
        <v>44454</v>
      </c>
      <c r="C564">
        <v>43</v>
      </c>
      <c r="K564" s="9">
        <f t="shared" si="26"/>
        <v>18</v>
      </c>
      <c r="L564" s="2">
        <f>K564/P$1*Brasil!P$1</f>
        <v>215.32758680254111</v>
      </c>
      <c r="M564" s="29">
        <f t="shared" si="27"/>
        <v>1.0062345172651395</v>
      </c>
    </row>
    <row r="565" spans="1:13">
      <c r="A565" s="1">
        <v>44455</v>
      </c>
      <c r="C565">
        <v>68</v>
      </c>
      <c r="K565" s="9">
        <f t="shared" si="26"/>
        <v>24</v>
      </c>
      <c r="L565" s="2">
        <f>K565/P$1*Brasil!P$1</f>
        <v>287.10344907005481</v>
      </c>
      <c r="M565" s="29">
        <f t="shared" si="27"/>
        <v>1.3416460230201861</v>
      </c>
    </row>
    <row r="566" spans="1:13">
      <c r="A566" s="1">
        <v>44456</v>
      </c>
      <c r="C566">
        <v>0</v>
      </c>
      <c r="K566" s="9">
        <f t="shared" si="26"/>
        <v>19</v>
      </c>
      <c r="L566" s="2">
        <f>K566/P$1*Brasil!P$1</f>
        <v>227.2902305137934</v>
      </c>
      <c r="M566" s="29">
        <f t="shared" si="27"/>
        <v>1.0621364348909805</v>
      </c>
    </row>
    <row r="567" spans="1:13">
      <c r="A567" s="1">
        <v>44457</v>
      </c>
      <c r="C567">
        <v>0</v>
      </c>
      <c r="K567" s="9">
        <f t="shared" si="26"/>
        <v>16.428571428571427</v>
      </c>
      <c r="L567" s="2">
        <f>K567/P$1*Brasil!P$1</f>
        <v>196.52914668485894</v>
      </c>
      <c r="M567" s="29">
        <f t="shared" si="27"/>
        <v>0.91838864671024634</v>
      </c>
    </row>
    <row r="568" spans="1:13">
      <c r="A568" s="1">
        <v>44458</v>
      </c>
      <c r="C568">
        <v>102</v>
      </c>
      <c r="K568" s="9">
        <f t="shared" si="26"/>
        <v>30.428571428571427</v>
      </c>
      <c r="L568" s="2">
        <f>K568/P$1*Brasil!P$1</f>
        <v>364.00615864239091</v>
      </c>
      <c r="M568" s="29">
        <f t="shared" si="27"/>
        <v>1.7010154934720214</v>
      </c>
    </row>
    <row r="569" spans="1:13">
      <c r="A569" s="1">
        <v>44459</v>
      </c>
      <c r="C569">
        <v>5</v>
      </c>
      <c r="K569" s="9">
        <f t="shared" si="26"/>
        <v>31.142857142857142</v>
      </c>
      <c r="L569" s="2">
        <f>K569/P$1*Brasil!P$1</f>
        <v>372.55090415042827</v>
      </c>
      <c r="M569" s="29">
        <f t="shared" si="27"/>
        <v>1.7409454346333366</v>
      </c>
    </row>
    <row r="570" spans="1:13">
      <c r="A570" s="1">
        <v>44460</v>
      </c>
      <c r="C570">
        <v>0</v>
      </c>
      <c r="K570" s="9">
        <f t="shared" si="26"/>
        <v>31.142857142857142</v>
      </c>
      <c r="L570" s="2">
        <f>K570/P$1*Brasil!P$1</f>
        <v>372.55090415042827</v>
      </c>
      <c r="M570" s="29">
        <f t="shared" si="27"/>
        <v>1.7409454346333366</v>
      </c>
    </row>
    <row r="571" spans="1:13">
      <c r="A571" s="1">
        <v>44461</v>
      </c>
      <c r="C571">
        <v>0</v>
      </c>
      <c r="K571" s="9">
        <f t="shared" si="26"/>
        <v>25</v>
      </c>
      <c r="L571" s="2">
        <f>K571/P$1*Brasil!P$1</f>
        <v>299.06609278130713</v>
      </c>
      <c r="M571" s="29">
        <f t="shared" si="27"/>
        <v>1.3975479406460272</v>
      </c>
    </row>
    <row r="572" spans="1:13">
      <c r="A572" s="1">
        <v>44462</v>
      </c>
      <c r="C572">
        <v>0</v>
      </c>
      <c r="K572" s="9">
        <f t="shared" si="26"/>
        <v>15.285714285714286</v>
      </c>
      <c r="L572" s="2">
        <f>K572/P$1*Brasil!P$1</f>
        <v>182.85755387199922</v>
      </c>
      <c r="M572" s="29">
        <f t="shared" si="27"/>
        <v>0.85450074085214234</v>
      </c>
    </row>
    <row r="573" spans="1:13">
      <c r="A573" s="1">
        <v>44463</v>
      </c>
      <c r="C573">
        <v>54</v>
      </c>
      <c r="K573" s="9">
        <f t="shared" si="26"/>
        <v>23</v>
      </c>
      <c r="L573" s="2">
        <f>K573/P$1*Brasil!P$1</f>
        <v>275.14080535880254</v>
      </c>
      <c r="M573" s="29">
        <f t="shared" si="27"/>
        <v>1.2857441053943448</v>
      </c>
    </row>
    <row r="574" spans="1:13">
      <c r="A574" s="1">
        <v>44464</v>
      </c>
      <c r="C574">
        <v>0</v>
      </c>
      <c r="K574" s="9">
        <f t="shared" si="26"/>
        <v>23</v>
      </c>
      <c r="L574" s="2">
        <f>K574/P$1*Brasil!P$1</f>
        <v>275.14080535880254</v>
      </c>
      <c r="M574" s="29">
        <f t="shared" si="27"/>
        <v>1.2857441053943448</v>
      </c>
    </row>
    <row r="575" spans="1:13">
      <c r="A575" s="1">
        <v>44465</v>
      </c>
      <c r="C575">
        <v>0</v>
      </c>
      <c r="K575" s="9">
        <f t="shared" si="26"/>
        <v>8.4285714285714288</v>
      </c>
      <c r="L575" s="2">
        <f>K575/P$1*Brasil!P$1</f>
        <v>100.82799699484069</v>
      </c>
      <c r="M575" s="29">
        <f t="shared" si="27"/>
        <v>0.47117330570351773</v>
      </c>
    </row>
    <row r="576" spans="1:13">
      <c r="A576" s="1">
        <v>44466</v>
      </c>
      <c r="C576">
        <v>27</v>
      </c>
      <c r="K576" s="9">
        <f t="shared" si="26"/>
        <v>11.571428571428571</v>
      </c>
      <c r="L576" s="2">
        <f>K576/P$1*Brasil!P$1</f>
        <v>138.424877230205</v>
      </c>
      <c r="M576" s="29">
        <f t="shared" si="27"/>
        <v>0.64686504681330392</v>
      </c>
    </row>
    <row r="577" spans="1:13">
      <c r="A577" s="1">
        <v>44467</v>
      </c>
      <c r="C577">
        <v>0</v>
      </c>
      <c r="K577" s="9">
        <f t="shared" si="26"/>
        <v>11.571428571428571</v>
      </c>
      <c r="L577" s="2">
        <f>K577/P$1*Brasil!P$1</f>
        <v>138.424877230205</v>
      </c>
      <c r="M577" s="29">
        <f t="shared" si="27"/>
        <v>0.64686504681330392</v>
      </c>
    </row>
    <row r="578" spans="1:13">
      <c r="A578" s="1">
        <v>44468</v>
      </c>
      <c r="C578">
        <v>15</v>
      </c>
      <c r="K578" s="9">
        <f t="shared" si="26"/>
        <v>13.714285714285714</v>
      </c>
      <c r="L578" s="2">
        <f>K578/P$1*Brasil!P$1</f>
        <v>164.05911375431702</v>
      </c>
      <c r="M578" s="29">
        <f t="shared" si="27"/>
        <v>0.7666548702972491</v>
      </c>
    </row>
    <row r="579" spans="1:13">
      <c r="A579" s="1">
        <v>44469</v>
      </c>
      <c r="C579">
        <v>0</v>
      </c>
      <c r="K579" s="9">
        <f t="shared" si="26"/>
        <v>13.714285714285714</v>
      </c>
      <c r="L579" s="2">
        <f>K579/P$1*Brasil!P$1</f>
        <v>164.05911375431702</v>
      </c>
      <c r="M579" s="29">
        <f t="shared" si="27"/>
        <v>0.7666548702972491</v>
      </c>
    </row>
    <row r="580" spans="1:13">
      <c r="A580" s="1">
        <v>44470</v>
      </c>
    </row>
    <row r="581" spans="1:13">
      <c r="A581" s="1">
        <v>44471</v>
      </c>
    </row>
    <row r="582" spans="1:13">
      <c r="A582" s="1">
        <v>44472</v>
      </c>
    </row>
    <row r="583" spans="1:13">
      <c r="A583" s="1">
        <v>44473</v>
      </c>
    </row>
    <row r="584" spans="1:13">
      <c r="A584" s="1">
        <v>44474</v>
      </c>
    </row>
    <row r="585" spans="1:13">
      <c r="A585" s="1">
        <v>44475</v>
      </c>
    </row>
    <row r="586" spans="1:13">
      <c r="A586" s="1">
        <v>44476</v>
      </c>
    </row>
    <row r="587" spans="1:13">
      <c r="A587" s="1">
        <v>44477</v>
      </c>
    </row>
    <row r="588" spans="1:13">
      <c r="A588" s="1">
        <v>44478</v>
      </c>
    </row>
    <row r="589" spans="1:13">
      <c r="A589" s="1">
        <v>44479</v>
      </c>
    </row>
    <row r="590" spans="1:13">
      <c r="A590" s="1">
        <v>44480</v>
      </c>
    </row>
    <row r="593" spans="1:3">
      <c r="A593" s="4"/>
      <c r="C593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7"/>
  <sheetViews>
    <sheetView zoomScale="90" zoomScaleNormal="90" workbookViewId="0">
      <pane ySplit="1" topLeftCell="A2" activePane="bottomLeft" state="frozen"/>
      <selection pane="bottomLeft" activeCell="P2" sqref="P2"/>
    </sheetView>
  </sheetViews>
  <sheetFormatPr defaultColWidth="8.85546875" defaultRowHeight="15"/>
  <cols>
    <col min="1" max="1" width="11.85546875" customWidth="1"/>
    <col min="2" max="2" width="10.42578125" customWidth="1"/>
    <col min="14" max="14" width="10.140625" bestFit="1" customWidth="1"/>
    <col min="16" max="16" width="14.28515625" customWidth="1"/>
    <col min="17" max="17" width="10" bestFit="1" customWidth="1"/>
  </cols>
  <sheetData>
    <row r="1" spans="1:16">
      <c r="B1" t="s">
        <v>17</v>
      </c>
      <c r="C1" t="s">
        <v>9</v>
      </c>
      <c r="D1" t="s">
        <v>18</v>
      </c>
      <c r="E1" t="s">
        <v>15</v>
      </c>
      <c r="O1" t="s">
        <v>19</v>
      </c>
      <c r="P1">
        <v>447189915</v>
      </c>
    </row>
    <row r="2" spans="1:16">
      <c r="A2" s="1">
        <v>44191</v>
      </c>
      <c r="B2">
        <v>1682</v>
      </c>
    </row>
    <row r="3" spans="1:16">
      <c r="A3" s="1">
        <v>44192</v>
      </c>
      <c r="B3">
        <v>1711</v>
      </c>
    </row>
    <row r="4" spans="1:16">
      <c r="A4" s="1">
        <v>44193</v>
      </c>
      <c r="B4">
        <v>3013</v>
      </c>
    </row>
    <row r="5" spans="1:16">
      <c r="A5" s="1">
        <v>44194</v>
      </c>
      <c r="B5">
        <v>4816</v>
      </c>
    </row>
    <row r="6" spans="1:16">
      <c r="A6" s="1">
        <v>44195</v>
      </c>
      <c r="B6">
        <v>4334</v>
      </c>
    </row>
    <row r="7" spans="1:16">
      <c r="A7" s="1">
        <v>44196</v>
      </c>
      <c r="B7">
        <v>3229</v>
      </c>
    </row>
    <row r="8" spans="1:16">
      <c r="A8" s="1">
        <v>44197</v>
      </c>
      <c r="B8">
        <v>2296</v>
      </c>
      <c r="C8" s="2">
        <f>(B2+B3+B4+B5+B6+B7+B8)/7</f>
        <v>3011.5714285714284</v>
      </c>
      <c r="E8" s="29">
        <f>C8/P$1*1000000</f>
        <v>6.7344350298495179</v>
      </c>
    </row>
    <row r="9" spans="1:16">
      <c r="A9" s="1">
        <v>44198</v>
      </c>
      <c r="B9">
        <v>1744</v>
      </c>
      <c r="C9" s="2">
        <f t="shared" ref="C9:C58" si="0">(B3+B4+B5+B6+B7+B8+B9)/7</f>
        <v>3020.4285714285716</v>
      </c>
      <c r="E9" s="29">
        <f>C9/P$1*1000000</f>
        <v>6.7542412521279047</v>
      </c>
    </row>
    <row r="10" spans="1:16">
      <c r="A10" s="1">
        <v>44199</v>
      </c>
      <c r="B10">
        <v>1682</v>
      </c>
      <c r="C10" s="2">
        <f t="shared" si="0"/>
        <v>3016.2857142857142</v>
      </c>
      <c r="E10" s="29">
        <f t="shared" ref="E10:E73" si="1">C10/P$1*1000000</f>
        <v>6.7449770513847893</v>
      </c>
    </row>
    <row r="11" spans="1:16">
      <c r="A11" s="1">
        <v>44200</v>
      </c>
      <c r="B11">
        <v>3079</v>
      </c>
      <c r="C11" s="2">
        <f t="shared" si="0"/>
        <v>3025.7142857142858</v>
      </c>
      <c r="E11" s="29">
        <f t="shared" si="1"/>
        <v>6.7660610944553294</v>
      </c>
    </row>
    <row r="12" spans="1:16">
      <c r="A12" s="1">
        <v>44201</v>
      </c>
      <c r="B12">
        <v>4706</v>
      </c>
      <c r="C12" s="2">
        <f t="shared" si="0"/>
        <v>3010</v>
      </c>
      <c r="E12" s="29">
        <f t="shared" si="1"/>
        <v>6.7309210226710947</v>
      </c>
    </row>
    <row r="13" spans="1:16">
      <c r="A13" s="1">
        <v>44202</v>
      </c>
      <c r="B13">
        <v>3629</v>
      </c>
      <c r="C13" s="2">
        <f t="shared" si="0"/>
        <v>2909.2857142857142</v>
      </c>
      <c r="E13" s="29">
        <f t="shared" si="1"/>
        <v>6.5057051080539559</v>
      </c>
    </row>
    <row r="14" spans="1:16">
      <c r="A14" s="1">
        <v>44203</v>
      </c>
      <c r="B14">
        <v>3642</v>
      </c>
      <c r="C14" s="2">
        <f t="shared" si="0"/>
        <v>2968.2857142857142</v>
      </c>
      <c r="E14" s="29">
        <f t="shared" si="1"/>
        <v>6.6376401048438547</v>
      </c>
    </row>
    <row r="15" spans="1:16">
      <c r="A15" s="1">
        <v>44204</v>
      </c>
      <c r="B15">
        <v>4035</v>
      </c>
      <c r="C15" s="2">
        <f t="shared" si="0"/>
        <v>3216.7142857142858</v>
      </c>
      <c r="E15" s="29">
        <f t="shared" si="1"/>
        <v>7.193172694232798</v>
      </c>
    </row>
    <row r="16" spans="1:16">
      <c r="A16" s="1">
        <v>44205</v>
      </c>
      <c r="B16">
        <v>2652</v>
      </c>
      <c r="C16" s="2">
        <f t="shared" si="0"/>
        <v>3346.4285714285716</v>
      </c>
      <c r="E16" s="29">
        <f t="shared" si="1"/>
        <v>7.4832380140517518</v>
      </c>
    </row>
    <row r="17" spans="1:5">
      <c r="A17" s="1">
        <v>44206</v>
      </c>
      <c r="B17">
        <v>1856</v>
      </c>
      <c r="C17" s="2">
        <f t="shared" si="0"/>
        <v>3371.2857142857142</v>
      </c>
      <c r="E17" s="29">
        <f t="shared" si="1"/>
        <v>7.5388232185104487</v>
      </c>
    </row>
    <row r="18" spans="1:5">
      <c r="A18" s="1">
        <v>44207</v>
      </c>
      <c r="B18">
        <v>3059</v>
      </c>
      <c r="C18" s="2">
        <f t="shared" si="0"/>
        <v>3368.4285714285716</v>
      </c>
      <c r="E18" s="29">
        <f t="shared" si="1"/>
        <v>7.5324341145496794</v>
      </c>
    </row>
    <row r="19" spans="1:5">
      <c r="A19" s="1">
        <v>44208</v>
      </c>
      <c r="B19">
        <v>4517</v>
      </c>
      <c r="C19" s="2">
        <f t="shared" si="0"/>
        <v>3341.4285714285716</v>
      </c>
      <c r="E19" s="29">
        <f t="shared" si="1"/>
        <v>7.4720570821204042</v>
      </c>
    </row>
    <row r="20" spans="1:5">
      <c r="A20" s="1">
        <v>44209</v>
      </c>
      <c r="B20">
        <v>4139</v>
      </c>
      <c r="C20" s="2">
        <f t="shared" si="0"/>
        <v>3414.2857142857142</v>
      </c>
      <c r="E20" s="29">
        <f t="shared" si="1"/>
        <v>7.6349792331200366</v>
      </c>
    </row>
    <row r="21" spans="1:5">
      <c r="A21" s="1">
        <v>44210</v>
      </c>
      <c r="B21">
        <v>3914</v>
      </c>
      <c r="C21" s="2">
        <f t="shared" si="0"/>
        <v>3453.1428571428573</v>
      </c>
      <c r="E21" s="29">
        <f t="shared" si="1"/>
        <v>7.7218710469865073</v>
      </c>
    </row>
    <row r="22" spans="1:5">
      <c r="A22" s="1">
        <v>44211</v>
      </c>
      <c r="B22">
        <v>3527</v>
      </c>
      <c r="C22" s="2">
        <f t="shared" si="0"/>
        <v>3380.5714285714284</v>
      </c>
      <c r="E22" s="29">
        <f t="shared" si="1"/>
        <v>7.559587806382952</v>
      </c>
    </row>
    <row r="23" spans="1:5">
      <c r="A23" s="1">
        <v>44212</v>
      </c>
      <c r="B23">
        <v>2810</v>
      </c>
      <c r="C23" s="2">
        <f t="shared" si="0"/>
        <v>3403.1428571428573</v>
      </c>
      <c r="E23" s="29">
        <f t="shared" si="1"/>
        <v>7.6100617276730347</v>
      </c>
    </row>
    <row r="24" spans="1:5">
      <c r="A24" s="1">
        <v>44213</v>
      </c>
      <c r="B24">
        <v>1875</v>
      </c>
      <c r="C24" s="2">
        <f t="shared" si="0"/>
        <v>3405.8571428571427</v>
      </c>
      <c r="E24" s="29">
        <f t="shared" si="1"/>
        <v>7.6161313764357645</v>
      </c>
    </row>
    <row r="25" spans="1:5">
      <c r="A25" s="1">
        <v>44214</v>
      </c>
      <c r="B25">
        <v>2483</v>
      </c>
      <c r="C25" s="2">
        <f t="shared" si="0"/>
        <v>3323.5714285714284</v>
      </c>
      <c r="E25" s="29">
        <f t="shared" si="1"/>
        <v>7.4321251823655921</v>
      </c>
    </row>
    <row r="26" spans="1:5">
      <c r="A26" s="1">
        <v>44215</v>
      </c>
      <c r="B26">
        <v>5016</v>
      </c>
      <c r="C26" s="2">
        <f t="shared" si="0"/>
        <v>3394.8571428571427</v>
      </c>
      <c r="E26" s="29">
        <f t="shared" si="1"/>
        <v>7.5915333261868003</v>
      </c>
    </row>
    <row r="27" spans="1:5">
      <c r="A27" s="1">
        <v>44216</v>
      </c>
      <c r="B27">
        <v>4351</v>
      </c>
      <c r="C27" s="2">
        <f t="shared" si="0"/>
        <v>3425.1428571428573</v>
      </c>
      <c r="E27" s="29">
        <f t="shared" si="1"/>
        <v>7.6592578281709622</v>
      </c>
    </row>
    <row r="28" spans="1:5">
      <c r="A28" s="1">
        <v>44217</v>
      </c>
      <c r="B28">
        <v>3802</v>
      </c>
      <c r="C28" s="2">
        <f t="shared" si="0"/>
        <v>3409.1428571428573</v>
      </c>
      <c r="E28" s="29">
        <f t="shared" si="1"/>
        <v>7.6234788459906513</v>
      </c>
    </row>
    <row r="29" spans="1:5">
      <c r="A29" s="1">
        <v>44218</v>
      </c>
      <c r="B29">
        <v>3933</v>
      </c>
      <c r="C29" s="2">
        <f t="shared" si="0"/>
        <v>3467.1428571428573</v>
      </c>
      <c r="E29" s="29">
        <f t="shared" si="1"/>
        <v>7.7531776563942802</v>
      </c>
    </row>
    <row r="30" spans="1:5">
      <c r="A30" s="1">
        <v>44219</v>
      </c>
      <c r="B30">
        <v>2354</v>
      </c>
      <c r="C30" s="2">
        <f t="shared" si="0"/>
        <v>3402</v>
      </c>
      <c r="E30" s="29">
        <f t="shared" si="1"/>
        <v>7.6075060860887254</v>
      </c>
    </row>
    <row r="31" spans="1:5">
      <c r="A31" s="1">
        <v>44220</v>
      </c>
      <c r="B31">
        <v>1889</v>
      </c>
      <c r="C31" s="2">
        <f t="shared" si="0"/>
        <v>3404</v>
      </c>
      <c r="E31" s="29">
        <f t="shared" si="1"/>
        <v>7.6119784588612642</v>
      </c>
    </row>
    <row r="32" spans="1:5">
      <c r="A32" s="1">
        <v>44221</v>
      </c>
      <c r="B32">
        <v>3286</v>
      </c>
      <c r="C32" s="2">
        <f t="shared" si="0"/>
        <v>3518.7142857142858</v>
      </c>
      <c r="E32" s="29">
        <f t="shared" si="1"/>
        <v>7.8685009828861778</v>
      </c>
    </row>
    <row r="33" spans="1:5">
      <c r="A33" s="1">
        <v>44222</v>
      </c>
      <c r="B33">
        <v>4050</v>
      </c>
      <c r="C33" s="2">
        <f t="shared" si="0"/>
        <v>3380.7142857142858</v>
      </c>
      <c r="E33" s="29">
        <f t="shared" si="1"/>
        <v>7.5599072615809906</v>
      </c>
    </row>
    <row r="34" spans="1:5">
      <c r="A34" s="1">
        <v>44223</v>
      </c>
      <c r="B34">
        <v>3904</v>
      </c>
      <c r="C34" s="2">
        <f t="shared" si="0"/>
        <v>3316.8571428571427</v>
      </c>
      <c r="E34" s="29">
        <f t="shared" si="1"/>
        <v>7.4171107880577827</v>
      </c>
    </row>
    <row r="35" spans="1:5">
      <c r="A35" s="1">
        <v>44224</v>
      </c>
      <c r="B35">
        <v>4314</v>
      </c>
      <c r="C35" s="2">
        <f t="shared" si="0"/>
        <v>3390</v>
      </c>
      <c r="E35" s="29">
        <f t="shared" si="1"/>
        <v>7.5806718494534922</v>
      </c>
    </row>
    <row r="36" spans="1:5">
      <c r="A36" s="1">
        <v>44225</v>
      </c>
      <c r="B36">
        <v>3646</v>
      </c>
      <c r="C36" s="2">
        <f t="shared" si="0"/>
        <v>3349</v>
      </c>
      <c r="E36" s="29">
        <f t="shared" si="1"/>
        <v>7.488988207616444</v>
      </c>
    </row>
    <row r="37" spans="1:5">
      <c r="A37" s="1">
        <v>44226</v>
      </c>
      <c r="B37">
        <v>2848</v>
      </c>
      <c r="C37" s="2">
        <f t="shared" si="0"/>
        <v>3419.5714285714284</v>
      </c>
      <c r="E37" s="29">
        <f t="shared" si="1"/>
        <v>7.6467990754474604</v>
      </c>
    </row>
    <row r="38" spans="1:5">
      <c r="A38" s="1">
        <v>44227</v>
      </c>
      <c r="B38">
        <v>1434</v>
      </c>
      <c r="C38" s="2">
        <f t="shared" si="0"/>
        <v>3354.5714285714284</v>
      </c>
      <c r="E38" s="29">
        <f t="shared" si="1"/>
        <v>7.501446960339945</v>
      </c>
    </row>
    <row r="39" spans="1:5">
      <c r="A39" s="1">
        <v>44228</v>
      </c>
      <c r="B39">
        <v>3406</v>
      </c>
      <c r="C39" s="2">
        <f t="shared" si="0"/>
        <v>3371.7142857142858</v>
      </c>
      <c r="E39" s="29">
        <f t="shared" si="1"/>
        <v>7.5397815841045652</v>
      </c>
    </row>
    <row r="40" spans="1:5">
      <c r="A40" s="1">
        <v>44229</v>
      </c>
      <c r="B40">
        <v>4492</v>
      </c>
      <c r="C40" s="2">
        <f t="shared" si="0"/>
        <v>3434.8571428571427</v>
      </c>
      <c r="E40" s="29">
        <f t="shared" si="1"/>
        <v>7.6809807816375786</v>
      </c>
    </row>
    <row r="41" spans="1:5">
      <c r="A41" s="1">
        <v>44230</v>
      </c>
      <c r="B41">
        <v>3819</v>
      </c>
      <c r="C41" s="2">
        <f t="shared" si="0"/>
        <v>3422.7142857142858</v>
      </c>
      <c r="E41" s="29">
        <f t="shared" si="1"/>
        <v>7.6538270898043086</v>
      </c>
    </row>
    <row r="42" spans="1:5">
      <c r="A42" s="1">
        <v>44231</v>
      </c>
      <c r="B42">
        <v>3282</v>
      </c>
      <c r="C42" s="2">
        <f t="shared" si="0"/>
        <v>3275.2857142857142</v>
      </c>
      <c r="E42" s="29">
        <f t="shared" si="1"/>
        <v>7.3241493254285803</v>
      </c>
    </row>
    <row r="43" spans="1:5">
      <c r="A43" s="1">
        <v>44232</v>
      </c>
      <c r="B43">
        <v>4095</v>
      </c>
      <c r="C43" s="2">
        <f t="shared" si="0"/>
        <v>3339.4285714285716</v>
      </c>
      <c r="E43" s="29">
        <f t="shared" si="1"/>
        <v>7.4675847093478653</v>
      </c>
    </row>
    <row r="44" spans="1:5">
      <c r="A44" s="1">
        <v>44233</v>
      </c>
      <c r="B44">
        <v>2026</v>
      </c>
      <c r="C44" s="2">
        <f t="shared" si="0"/>
        <v>3222</v>
      </c>
      <c r="E44" s="29">
        <f t="shared" si="1"/>
        <v>7.2049925365602219</v>
      </c>
    </row>
    <row r="45" spans="1:5">
      <c r="A45" s="1">
        <v>44234</v>
      </c>
      <c r="B45">
        <v>1425</v>
      </c>
      <c r="C45" s="2">
        <f t="shared" si="0"/>
        <v>3220.7142857142858</v>
      </c>
      <c r="E45" s="29">
        <f t="shared" si="1"/>
        <v>7.2021174397778758</v>
      </c>
    </row>
    <row r="46" spans="1:5">
      <c r="A46" s="1">
        <v>44235</v>
      </c>
      <c r="B46">
        <v>2992</v>
      </c>
      <c r="C46" s="2">
        <f t="shared" si="0"/>
        <v>3161.5714285714284</v>
      </c>
      <c r="E46" s="29">
        <f t="shared" si="1"/>
        <v>7.0698629877899384</v>
      </c>
    </row>
    <row r="47" spans="1:5">
      <c r="A47" s="1">
        <v>44236</v>
      </c>
      <c r="B47">
        <v>4150</v>
      </c>
      <c r="C47" s="2">
        <f t="shared" si="0"/>
        <v>3112.7142857142858</v>
      </c>
      <c r="E47" s="29">
        <f t="shared" si="1"/>
        <v>6.9606093100607733</v>
      </c>
    </row>
    <row r="48" spans="1:5">
      <c r="A48" s="1">
        <v>44237</v>
      </c>
      <c r="B48">
        <v>3407</v>
      </c>
      <c r="C48" s="2">
        <f t="shared" si="0"/>
        <v>3053.8571428571427</v>
      </c>
      <c r="E48" s="29">
        <f t="shared" si="1"/>
        <v>6.828993768468913</v>
      </c>
    </row>
    <row r="49" spans="1:5">
      <c r="A49" s="1">
        <v>44238</v>
      </c>
      <c r="B49">
        <v>3251</v>
      </c>
      <c r="C49" s="2">
        <f t="shared" si="0"/>
        <v>3049.4285714285716</v>
      </c>
      <c r="E49" s="29">
        <f t="shared" si="1"/>
        <v>6.8190906573297205</v>
      </c>
    </row>
    <row r="50" spans="1:5">
      <c r="A50" s="1">
        <v>44239</v>
      </c>
      <c r="B50">
        <v>3218</v>
      </c>
      <c r="C50" s="2">
        <f t="shared" si="0"/>
        <v>2924.1428571428573</v>
      </c>
      <c r="E50" s="29">
        <f t="shared" si="1"/>
        <v>6.5389284486499601</v>
      </c>
    </row>
    <row r="51" spans="1:5">
      <c r="A51" s="1">
        <v>44240</v>
      </c>
      <c r="B51">
        <v>1844</v>
      </c>
      <c r="C51" s="2">
        <f t="shared" si="0"/>
        <v>2898.1428571428573</v>
      </c>
      <c r="E51" s="29">
        <f t="shared" si="1"/>
        <v>6.480787602606954</v>
      </c>
    </row>
    <row r="52" spans="1:5">
      <c r="A52" s="1">
        <v>44241</v>
      </c>
      <c r="B52">
        <v>1201</v>
      </c>
      <c r="C52" s="2">
        <f t="shared" si="0"/>
        <v>2866.1428571428573</v>
      </c>
      <c r="E52" s="29">
        <f t="shared" si="1"/>
        <v>6.4092296382463303</v>
      </c>
    </row>
    <row r="53" spans="1:5">
      <c r="A53" s="1">
        <v>44242</v>
      </c>
      <c r="B53">
        <v>2205</v>
      </c>
      <c r="C53" s="2">
        <f t="shared" si="0"/>
        <v>2753.7142857142858</v>
      </c>
      <c r="E53" s="29">
        <f t="shared" si="1"/>
        <v>6.1578183973900344</v>
      </c>
    </row>
    <row r="54" spans="1:5">
      <c r="A54" s="1">
        <v>44243</v>
      </c>
      <c r="B54">
        <v>3164</v>
      </c>
      <c r="C54" s="2">
        <f t="shared" si="0"/>
        <v>2612.8571428571427</v>
      </c>
      <c r="E54" s="29">
        <f t="shared" si="1"/>
        <v>5.8428355721240779</v>
      </c>
    </row>
    <row r="55" spans="1:5">
      <c r="A55" s="1">
        <v>44244</v>
      </c>
      <c r="B55">
        <v>3196</v>
      </c>
      <c r="C55" s="2">
        <f t="shared" si="0"/>
        <v>2582.7142857142858</v>
      </c>
      <c r="E55" s="29">
        <f t="shared" si="1"/>
        <v>5.7754305253379554</v>
      </c>
    </row>
    <row r="56" spans="1:5">
      <c r="A56" s="1">
        <v>44245</v>
      </c>
      <c r="B56">
        <v>2665</v>
      </c>
      <c r="C56" s="2">
        <f t="shared" si="0"/>
        <v>2499</v>
      </c>
      <c r="E56" s="29">
        <f t="shared" si="1"/>
        <v>5.5882297792873974</v>
      </c>
    </row>
    <row r="57" spans="1:5">
      <c r="A57" s="1">
        <v>44246</v>
      </c>
      <c r="B57">
        <v>2887</v>
      </c>
      <c r="C57" s="2">
        <f t="shared" si="0"/>
        <v>2451.7142857142858</v>
      </c>
      <c r="E57" s="29">
        <f t="shared" si="1"/>
        <v>5.4824901087366555</v>
      </c>
    </row>
    <row r="58" spans="1:5">
      <c r="A58" s="1">
        <v>44247</v>
      </c>
      <c r="B58">
        <v>1540</v>
      </c>
      <c r="C58" s="2">
        <f t="shared" si="0"/>
        <v>2408.2857142857142</v>
      </c>
      <c r="E58" s="29">
        <f t="shared" si="1"/>
        <v>5.3853757285329529</v>
      </c>
    </row>
    <row r="59" spans="1:5">
      <c r="A59" s="1">
        <v>44248</v>
      </c>
      <c r="B59">
        <v>1044</v>
      </c>
      <c r="C59" s="2">
        <f>(B53+B54+B55+B56+B57+B58+B59)/7</f>
        <v>2385.8571428571427</v>
      </c>
      <c r="D59">
        <f>C59/P$1*Brasil!P$1</f>
        <v>1141.7023564460942</v>
      </c>
      <c r="E59" s="29">
        <f t="shared" si="1"/>
        <v>5.3352212624409088</v>
      </c>
    </row>
    <row r="60" spans="1:5">
      <c r="A60" s="1">
        <v>44249</v>
      </c>
      <c r="B60">
        <v>2152</v>
      </c>
      <c r="C60">
        <v>2378</v>
      </c>
      <c r="D60">
        <f>C60/P$1*Brasil!P$1</f>
        <v>1137.9424840070465</v>
      </c>
      <c r="E60" s="29">
        <f t="shared" si="1"/>
        <v>5.3176512265487919</v>
      </c>
    </row>
    <row r="61" spans="1:5">
      <c r="A61" s="1">
        <v>44250</v>
      </c>
      <c r="B61">
        <v>2897</v>
      </c>
      <c r="C61">
        <v>2340</v>
      </c>
      <c r="D61">
        <f>C61/P$1*Brasil!P$1</f>
        <v>1119.7583736654706</v>
      </c>
      <c r="E61" s="29">
        <f t="shared" si="1"/>
        <v>5.2326761438705516</v>
      </c>
    </row>
    <row r="62" spans="1:5">
      <c r="A62" s="1">
        <v>44251</v>
      </c>
      <c r="B62">
        <v>2627</v>
      </c>
      <c r="C62">
        <v>2259</v>
      </c>
      <c r="D62">
        <f>C62/P$1*Brasil!P$1</f>
        <v>1080.9975068847427</v>
      </c>
      <c r="E62" s="29">
        <f t="shared" si="1"/>
        <v>5.0515450465827252</v>
      </c>
    </row>
    <row r="63" spans="1:5">
      <c r="A63" s="1">
        <v>44252</v>
      </c>
      <c r="B63">
        <v>2122</v>
      </c>
      <c r="C63">
        <v>2182</v>
      </c>
      <c r="D63">
        <f>C63/P$1*Brasil!P$1</f>
        <v>1044.1507569820753</v>
      </c>
      <c r="E63" s="29">
        <f t="shared" si="1"/>
        <v>4.8793586948399756</v>
      </c>
    </row>
    <row r="64" spans="1:5">
      <c r="A64" s="1">
        <v>44253</v>
      </c>
      <c r="B64">
        <v>2813</v>
      </c>
      <c r="C64">
        <v>2171</v>
      </c>
      <c r="D64">
        <f>C64/P$1*Brasil!P$1</f>
        <v>1038.8869355674087</v>
      </c>
      <c r="E64" s="29">
        <f t="shared" si="1"/>
        <v>4.8547606445910123</v>
      </c>
    </row>
    <row r="65" spans="1:5">
      <c r="A65" s="1">
        <v>44254</v>
      </c>
      <c r="B65">
        <v>1640</v>
      </c>
      <c r="C65">
        <v>2185</v>
      </c>
      <c r="D65">
        <f>C65/P$1*Brasil!P$1</f>
        <v>1045.5863446406211</v>
      </c>
      <c r="E65" s="29">
        <f t="shared" si="1"/>
        <v>4.8860672539987853</v>
      </c>
    </row>
    <row r="66" spans="1:5">
      <c r="A66" s="1">
        <v>44255</v>
      </c>
      <c r="B66">
        <v>1095</v>
      </c>
      <c r="C66">
        <v>2192</v>
      </c>
      <c r="D66">
        <f>C66/P$1*Brasil!P$1</f>
        <v>1048.936049177227</v>
      </c>
      <c r="E66" s="29">
        <f t="shared" si="1"/>
        <v>4.9017205587026709</v>
      </c>
    </row>
    <row r="67" spans="1:5">
      <c r="A67" s="1">
        <v>44256</v>
      </c>
      <c r="B67">
        <v>2132</v>
      </c>
      <c r="C67">
        <v>2189</v>
      </c>
      <c r="D67">
        <f>C67/P$1*Brasil!P$1</f>
        <v>1047.5004615186815</v>
      </c>
      <c r="E67" s="29">
        <f t="shared" si="1"/>
        <v>4.895011999543863</v>
      </c>
    </row>
    <row r="68" spans="1:5">
      <c r="A68" s="1">
        <v>44257</v>
      </c>
      <c r="B68">
        <v>2578</v>
      </c>
      <c r="C68">
        <v>2144</v>
      </c>
      <c r="D68">
        <f>C68/P$1*Brasil!P$1</f>
        <v>1025.9666466404994</v>
      </c>
      <c r="E68" s="29">
        <f t="shared" si="1"/>
        <v>4.7943836121617363</v>
      </c>
    </row>
    <row r="69" spans="1:5">
      <c r="A69" s="1">
        <v>44258</v>
      </c>
      <c r="B69">
        <v>2759</v>
      </c>
      <c r="C69">
        <v>2163</v>
      </c>
      <c r="D69">
        <f>C69/P$1*Brasil!P$1</f>
        <v>1035.0587018112874</v>
      </c>
      <c r="E69" s="29">
        <f t="shared" si="1"/>
        <v>4.8368711535008568</v>
      </c>
    </row>
    <row r="70" spans="1:5">
      <c r="A70" s="1">
        <v>44259</v>
      </c>
      <c r="B70">
        <v>2310</v>
      </c>
      <c r="C70">
        <v>2190</v>
      </c>
      <c r="D70">
        <f>C70/P$1*Brasil!P$1</f>
        <v>1047.9789907381967</v>
      </c>
      <c r="E70" s="29">
        <f t="shared" si="1"/>
        <v>4.897248185930132</v>
      </c>
    </row>
    <row r="71" spans="1:5">
      <c r="A71" s="1">
        <v>44260</v>
      </c>
      <c r="B71">
        <v>2770</v>
      </c>
      <c r="C71">
        <v>2183</v>
      </c>
      <c r="D71">
        <f>C71/P$1*Brasil!P$1</f>
        <v>1044.6292862015907</v>
      </c>
      <c r="E71" s="29">
        <f t="shared" si="1"/>
        <v>4.8815948812262464</v>
      </c>
    </row>
    <row r="72" spans="1:5">
      <c r="A72" s="1">
        <v>44261</v>
      </c>
      <c r="B72">
        <v>1593</v>
      </c>
      <c r="C72">
        <v>2177</v>
      </c>
      <c r="D72">
        <f>C72/P$1*Brasil!P$1</f>
        <v>1041.7581108844997</v>
      </c>
      <c r="E72" s="29">
        <f t="shared" si="1"/>
        <v>4.8681777629086289</v>
      </c>
    </row>
    <row r="73" spans="1:5">
      <c r="A73" s="1">
        <v>44262</v>
      </c>
      <c r="B73">
        <v>1122</v>
      </c>
      <c r="C73">
        <v>2181</v>
      </c>
      <c r="D73">
        <f>C73/P$1*Brasil!P$1</f>
        <v>1043.6722277625602</v>
      </c>
      <c r="E73" s="29">
        <f t="shared" si="1"/>
        <v>4.8771225084537067</v>
      </c>
    </row>
    <row r="74" spans="1:5">
      <c r="A74" s="1">
        <v>44263</v>
      </c>
      <c r="B74">
        <v>2054</v>
      </c>
      <c r="C74">
        <v>2169</v>
      </c>
      <c r="D74">
        <f>C74/P$1*Brasil!P$1</f>
        <v>1037.9298771283784</v>
      </c>
      <c r="E74" s="29">
        <f t="shared" ref="E74:E137" si="2">C74/P$1*1000000</f>
        <v>4.8502882718184726</v>
      </c>
    </row>
    <row r="75" spans="1:5">
      <c r="A75" s="1">
        <v>44264</v>
      </c>
      <c r="B75">
        <v>2683</v>
      </c>
      <c r="C75">
        <v>2184</v>
      </c>
      <c r="D75">
        <f>C75/P$1*Brasil!P$1</f>
        <v>1045.1078154211059</v>
      </c>
      <c r="E75" s="29">
        <f t="shared" si="2"/>
        <v>4.8838310676125154</v>
      </c>
    </row>
    <row r="76" spans="1:5">
      <c r="A76" s="1">
        <v>44265</v>
      </c>
      <c r="B76">
        <v>2548</v>
      </c>
      <c r="C76">
        <v>2154</v>
      </c>
      <c r="D76">
        <f>C76/P$1*Brasil!P$1</f>
        <v>1030.7519388356511</v>
      </c>
      <c r="E76" s="29">
        <f t="shared" si="2"/>
        <v>4.8167454760244315</v>
      </c>
    </row>
    <row r="77" spans="1:5">
      <c r="A77" s="1">
        <v>44266</v>
      </c>
      <c r="B77">
        <v>2370</v>
      </c>
      <c r="C77">
        <v>2162</v>
      </c>
      <c r="D77">
        <f>C77/P$1*Brasil!P$1</f>
        <v>1034.5801725917725</v>
      </c>
      <c r="E77" s="29">
        <f t="shared" si="2"/>
        <v>4.834634967114587</v>
      </c>
    </row>
    <row r="78" spans="1:5">
      <c r="A78" s="1">
        <v>44267</v>
      </c>
      <c r="B78">
        <v>2306</v>
      </c>
      <c r="C78">
        <v>2087</v>
      </c>
      <c r="D78">
        <f>C78/P$1*Brasil!P$1</f>
        <v>998.6904811281355</v>
      </c>
      <c r="E78" s="29">
        <f t="shared" si="2"/>
        <v>4.6669209881443772</v>
      </c>
    </row>
    <row r="79" spans="1:5">
      <c r="A79" s="1">
        <v>44268</v>
      </c>
      <c r="B79">
        <v>1677</v>
      </c>
      <c r="C79">
        <v>2109</v>
      </c>
      <c r="D79">
        <f>C79/P$1*Brasil!P$1</f>
        <v>1009.2181239574691</v>
      </c>
      <c r="E79" s="29">
        <f t="shared" si="2"/>
        <v>4.7161170886423056</v>
      </c>
    </row>
    <row r="80" spans="1:5">
      <c r="A80" s="1">
        <v>44269</v>
      </c>
      <c r="B80">
        <v>1334</v>
      </c>
      <c r="C80">
        <v>2139</v>
      </c>
      <c r="D80">
        <f>C80/P$1*Brasil!P$1</f>
        <v>1023.5740005429237</v>
      </c>
      <c r="E80" s="29">
        <f t="shared" si="2"/>
        <v>4.7832026802303895</v>
      </c>
    </row>
    <row r="81" spans="1:5">
      <c r="A81" s="1">
        <v>44270</v>
      </c>
      <c r="B81">
        <v>2022</v>
      </c>
      <c r="C81">
        <v>2134</v>
      </c>
      <c r="D81">
        <f>C81/P$1*Brasil!P$1</f>
        <v>1021.181354445348</v>
      </c>
      <c r="E81" s="29">
        <f t="shared" si="2"/>
        <v>4.7720217482990428</v>
      </c>
    </row>
    <row r="82" spans="1:5">
      <c r="A82" s="1">
        <v>44271</v>
      </c>
      <c r="B82">
        <v>2651</v>
      </c>
      <c r="C82">
        <v>2130</v>
      </c>
      <c r="D82">
        <f>C82/P$1*Brasil!P$1</f>
        <v>1019.2672375672872</v>
      </c>
      <c r="E82" s="29">
        <f t="shared" si="2"/>
        <v>4.7630770027539642</v>
      </c>
    </row>
    <row r="83" spans="1:5">
      <c r="A83" s="1">
        <v>44272</v>
      </c>
      <c r="B83">
        <v>2335</v>
      </c>
      <c r="C83">
        <v>2099</v>
      </c>
      <c r="D83">
        <f>C83/P$1*Brasil!P$1</f>
        <v>1004.4328317623174</v>
      </c>
      <c r="E83" s="29">
        <f t="shared" si="2"/>
        <v>4.6937552247796113</v>
      </c>
    </row>
    <row r="84" spans="1:5">
      <c r="A84" s="1">
        <v>44273</v>
      </c>
      <c r="B84">
        <v>2590</v>
      </c>
      <c r="C84">
        <v>2131</v>
      </c>
      <c r="D84">
        <f>C84/P$1*Brasil!P$1</f>
        <v>1019.7457667868024</v>
      </c>
      <c r="E84" s="29">
        <f t="shared" si="2"/>
        <v>4.7653131891402332</v>
      </c>
    </row>
    <row r="85" spans="1:5">
      <c r="A85" s="1">
        <v>44274</v>
      </c>
      <c r="B85">
        <v>2355</v>
      </c>
      <c r="C85">
        <v>2138</v>
      </c>
      <c r="D85">
        <f>C85/P$1*Brasil!P$1</f>
        <v>1023.0954713234086</v>
      </c>
      <c r="E85" s="29">
        <f t="shared" si="2"/>
        <v>4.7809664938441196</v>
      </c>
    </row>
    <row r="86" spans="1:5">
      <c r="A86" s="1">
        <v>44275</v>
      </c>
      <c r="B86">
        <v>1862</v>
      </c>
      <c r="C86">
        <v>2164</v>
      </c>
      <c r="D86">
        <f>C86/P$1*Brasil!P$1</f>
        <v>1035.5372310308026</v>
      </c>
      <c r="E86" s="29">
        <f t="shared" si="2"/>
        <v>4.8391073398871258</v>
      </c>
    </row>
    <row r="87" spans="1:5">
      <c r="A87" s="1">
        <v>44276</v>
      </c>
      <c r="B87">
        <v>1353</v>
      </c>
      <c r="C87">
        <v>2167</v>
      </c>
      <c r="D87">
        <f>C87/P$1*Brasil!P$1</f>
        <v>1036.9728186893481</v>
      </c>
      <c r="E87" s="29">
        <f t="shared" si="2"/>
        <v>4.8458158990459346</v>
      </c>
    </row>
    <row r="88" spans="1:5">
      <c r="A88" s="1">
        <v>44277</v>
      </c>
      <c r="B88">
        <v>2490</v>
      </c>
      <c r="C88">
        <v>2234</v>
      </c>
      <c r="D88">
        <f>C88/P$1*Brasil!P$1</f>
        <v>1069.0342763968638</v>
      </c>
      <c r="E88" s="29">
        <f t="shared" si="2"/>
        <v>4.9956403869259889</v>
      </c>
    </row>
    <row r="89" spans="1:5">
      <c r="A89" s="1">
        <v>44278</v>
      </c>
      <c r="B89">
        <v>2891</v>
      </c>
      <c r="C89">
        <v>2268</v>
      </c>
      <c r="D89">
        <f>C89/P$1*Brasil!P$1</f>
        <v>1085.304269860379</v>
      </c>
      <c r="E89" s="29">
        <f t="shared" si="2"/>
        <v>5.0716707240591505</v>
      </c>
    </row>
    <row r="90" spans="1:5">
      <c r="A90" s="1">
        <v>44279</v>
      </c>
      <c r="B90">
        <v>2577</v>
      </c>
      <c r="C90">
        <v>2303</v>
      </c>
      <c r="D90">
        <f>C90/P$1*Brasil!P$1</f>
        <v>1102.0527925434096</v>
      </c>
      <c r="E90" s="29">
        <f t="shared" si="2"/>
        <v>5.1499372475785821</v>
      </c>
    </row>
    <row r="91" spans="1:5">
      <c r="A91" s="1">
        <v>44280</v>
      </c>
      <c r="B91">
        <v>3055</v>
      </c>
      <c r="C91">
        <v>2369</v>
      </c>
      <c r="D91">
        <f>C91/P$1*Brasil!P$1</f>
        <v>1133.6357210314102</v>
      </c>
      <c r="E91" s="29">
        <f t="shared" si="2"/>
        <v>5.2975255490723674</v>
      </c>
    </row>
    <row r="92" spans="1:5">
      <c r="A92" s="1">
        <v>44281</v>
      </c>
      <c r="B92">
        <v>3525</v>
      </c>
      <c r="C92">
        <v>2536</v>
      </c>
      <c r="D92">
        <f>C92/P$1*Brasil!P$1</f>
        <v>1213.5501006904415</v>
      </c>
      <c r="E92" s="29">
        <f t="shared" si="2"/>
        <v>5.6709686755793678</v>
      </c>
    </row>
    <row r="93" spans="1:5">
      <c r="A93" s="1">
        <v>44282</v>
      </c>
      <c r="B93">
        <v>1980</v>
      </c>
      <c r="C93">
        <v>2553</v>
      </c>
      <c r="D93">
        <f>C93/P$1*Brasil!P$1</f>
        <v>1221.6850974221993</v>
      </c>
      <c r="E93" s="29">
        <f t="shared" si="2"/>
        <v>5.7089838441459486</v>
      </c>
    </row>
    <row r="94" spans="1:5">
      <c r="A94" s="1">
        <v>44283</v>
      </c>
      <c r="B94">
        <v>1369</v>
      </c>
      <c r="C94">
        <v>2555</v>
      </c>
      <c r="D94">
        <f>C94/P$1*Brasil!P$1</f>
        <v>1222.6421558612296</v>
      </c>
      <c r="E94" s="29">
        <f t="shared" si="2"/>
        <v>5.7134562169184875</v>
      </c>
    </row>
    <row r="95" spans="1:5">
      <c r="A95" s="1">
        <v>44284</v>
      </c>
      <c r="B95">
        <v>2103</v>
      </c>
      <c r="C95">
        <v>2500</v>
      </c>
      <c r="D95">
        <f>C95/P$1*Brasil!P$1</f>
        <v>1196.3230487878959</v>
      </c>
      <c r="E95" s="29">
        <f t="shared" si="2"/>
        <v>5.5904659656736664</v>
      </c>
    </row>
    <row r="96" spans="1:5">
      <c r="A96" s="1">
        <v>44285</v>
      </c>
      <c r="B96">
        <v>2907</v>
      </c>
      <c r="C96">
        <v>2502</v>
      </c>
      <c r="D96">
        <f>C96/P$1*Brasil!P$1</f>
        <v>1197.280107226926</v>
      </c>
      <c r="E96" s="29">
        <f t="shared" si="2"/>
        <v>5.5949383384462053</v>
      </c>
    </row>
    <row r="97" spans="1:5">
      <c r="A97" s="1">
        <v>44286</v>
      </c>
      <c r="B97">
        <v>2935</v>
      </c>
      <c r="C97">
        <v>2553</v>
      </c>
      <c r="D97">
        <f>C97/P$1*Brasil!P$1</f>
        <v>1221.6850974221993</v>
      </c>
      <c r="E97" s="29">
        <f t="shared" si="2"/>
        <v>5.7089838441459486</v>
      </c>
    </row>
    <row r="98" spans="1:5">
      <c r="A98" s="1">
        <v>44287</v>
      </c>
      <c r="B98">
        <v>2773</v>
      </c>
      <c r="C98">
        <v>2513</v>
      </c>
      <c r="D98">
        <f>C98/P$1*Brasil!P$1</f>
        <v>1202.5439286415929</v>
      </c>
      <c r="E98" s="29">
        <f t="shared" si="2"/>
        <v>5.6195363886951695</v>
      </c>
    </row>
    <row r="99" spans="1:5">
      <c r="A99" s="1">
        <v>44288</v>
      </c>
      <c r="B99">
        <v>2485</v>
      </c>
      <c r="C99">
        <v>2365</v>
      </c>
      <c r="D99">
        <f>C99/P$1*Brasil!P$1</f>
        <v>1131.7216041533495</v>
      </c>
      <c r="E99" s="29">
        <f t="shared" si="2"/>
        <v>5.2885808035272888</v>
      </c>
    </row>
    <row r="100" spans="1:5">
      <c r="A100" s="1">
        <v>44289</v>
      </c>
      <c r="B100">
        <v>2068</v>
      </c>
      <c r="C100">
        <v>2377</v>
      </c>
      <c r="D100">
        <f>C100/P$1*Brasil!P$1</f>
        <v>1137.4639547875313</v>
      </c>
      <c r="E100" s="29">
        <f t="shared" si="2"/>
        <v>5.315415040162522</v>
      </c>
    </row>
    <row r="101" spans="1:5">
      <c r="A101" s="1">
        <v>44290</v>
      </c>
      <c r="B101">
        <v>1725</v>
      </c>
      <c r="C101">
        <v>2428</v>
      </c>
      <c r="D101">
        <f>C101/P$1*Brasil!P$1</f>
        <v>1161.8689449828044</v>
      </c>
      <c r="E101" s="29">
        <f t="shared" si="2"/>
        <v>5.4294605458622653</v>
      </c>
    </row>
    <row r="102" spans="1:5">
      <c r="A102" s="1">
        <v>44291</v>
      </c>
      <c r="B102">
        <v>1637</v>
      </c>
      <c r="C102">
        <v>2361</v>
      </c>
      <c r="D102">
        <f>C102/P$1*Brasil!P$1</f>
        <v>1129.8074872752888</v>
      </c>
      <c r="E102" s="29">
        <f t="shared" si="2"/>
        <v>5.279636057982211</v>
      </c>
    </row>
    <row r="103" spans="1:5">
      <c r="A103" s="1">
        <v>44292</v>
      </c>
      <c r="B103">
        <v>1943</v>
      </c>
      <c r="C103">
        <v>2224</v>
      </c>
      <c r="D103">
        <f>C103/P$1*Brasil!P$1</f>
        <v>1064.2489842017121</v>
      </c>
      <c r="E103" s="29">
        <f t="shared" si="2"/>
        <v>4.9732785230632945</v>
      </c>
    </row>
    <row r="104" spans="1:5">
      <c r="A104" s="1">
        <v>44293</v>
      </c>
      <c r="B104">
        <v>3273</v>
      </c>
      <c r="C104">
        <v>2272</v>
      </c>
      <c r="D104">
        <f>C104/P$1*Brasil!P$1</f>
        <v>1087.2183867384399</v>
      </c>
      <c r="E104" s="29">
        <f t="shared" si="2"/>
        <v>5.0806154696042283</v>
      </c>
    </row>
    <row r="105" spans="1:5">
      <c r="A105" s="1">
        <v>44294</v>
      </c>
      <c r="B105">
        <v>3733</v>
      </c>
      <c r="C105">
        <v>2409</v>
      </c>
      <c r="D105">
        <f>C105/P$1*Brasil!P$1</f>
        <v>1152.7768898120164</v>
      </c>
      <c r="E105" s="29">
        <f t="shared" si="2"/>
        <v>5.3869730045231456</v>
      </c>
    </row>
    <row r="106" spans="1:5">
      <c r="A106" s="1">
        <v>44295</v>
      </c>
      <c r="B106">
        <v>3050</v>
      </c>
      <c r="C106">
        <v>2490</v>
      </c>
      <c r="D106">
        <f>C106/P$1*Brasil!P$1</f>
        <v>1191.5377565927442</v>
      </c>
      <c r="E106" s="29">
        <f t="shared" si="2"/>
        <v>5.568104101810972</v>
      </c>
    </row>
    <row r="107" spans="1:5">
      <c r="A107" s="1">
        <v>44296</v>
      </c>
      <c r="B107">
        <v>2110</v>
      </c>
      <c r="C107">
        <v>2496</v>
      </c>
      <c r="D107">
        <f>C107/P$1*Brasil!P$1</f>
        <v>1194.4089319098352</v>
      </c>
      <c r="E107" s="29">
        <f t="shared" si="2"/>
        <v>5.5815212201285886</v>
      </c>
    </row>
    <row r="108" spans="1:5">
      <c r="A108" s="1">
        <v>44297</v>
      </c>
      <c r="B108">
        <v>2146</v>
      </c>
      <c r="C108">
        <v>2556</v>
      </c>
      <c r="D108">
        <f>C108/P$1*Brasil!P$1</f>
        <v>1223.1206850807448</v>
      </c>
      <c r="E108" s="29">
        <f t="shared" si="2"/>
        <v>5.7156924033047574</v>
      </c>
    </row>
    <row r="109" spans="1:5">
      <c r="A109" s="1">
        <v>44298</v>
      </c>
      <c r="B109">
        <v>2298</v>
      </c>
      <c r="C109">
        <v>2650</v>
      </c>
      <c r="D109">
        <f>C109/P$1*Brasil!P$1</f>
        <v>1268.1024317151696</v>
      </c>
      <c r="E109" s="29">
        <f t="shared" si="2"/>
        <v>5.9258939236140868</v>
      </c>
    </row>
    <row r="110" spans="1:5">
      <c r="A110" s="1">
        <v>44299</v>
      </c>
      <c r="B110">
        <v>3084</v>
      </c>
      <c r="C110">
        <v>2813</v>
      </c>
      <c r="D110">
        <f>C110/P$1*Brasil!P$1</f>
        <v>1346.1026944961404</v>
      </c>
      <c r="E110" s="29">
        <f t="shared" si="2"/>
        <v>6.2903923045760104</v>
      </c>
    </row>
    <row r="111" spans="1:5">
      <c r="A111" s="1">
        <v>44300</v>
      </c>
      <c r="B111">
        <v>3080</v>
      </c>
      <c r="C111">
        <v>2786</v>
      </c>
      <c r="D111">
        <f>C111/P$1*Brasil!P$1</f>
        <v>1333.1824055692312</v>
      </c>
      <c r="E111" s="29">
        <f t="shared" si="2"/>
        <v>6.2300152721467343</v>
      </c>
    </row>
    <row r="112" spans="1:5">
      <c r="A112" s="1">
        <v>44301</v>
      </c>
      <c r="B112">
        <v>2802</v>
      </c>
      <c r="C112">
        <v>2653</v>
      </c>
      <c r="D112">
        <f>C112/P$1*Brasil!P$1</f>
        <v>1269.5380193737151</v>
      </c>
      <c r="E112" s="29">
        <f t="shared" si="2"/>
        <v>5.9326024827728956</v>
      </c>
    </row>
    <row r="113" spans="1:5">
      <c r="A113" s="1">
        <v>44302</v>
      </c>
      <c r="B113">
        <v>2666</v>
      </c>
      <c r="C113">
        <v>2598</v>
      </c>
      <c r="D113">
        <f>C113/P$1*Brasil!P$1</f>
        <v>1243.2189123003814</v>
      </c>
      <c r="E113" s="29">
        <f t="shared" si="2"/>
        <v>5.8096122315280745</v>
      </c>
    </row>
    <row r="114" spans="1:5">
      <c r="A114" s="1">
        <v>44303</v>
      </c>
      <c r="B114">
        <v>1990</v>
      </c>
      <c r="C114">
        <v>2581</v>
      </c>
      <c r="D114">
        <f>C114/P$1*Brasil!P$1</f>
        <v>1235.0839155686238</v>
      </c>
      <c r="E114" s="29">
        <f t="shared" si="2"/>
        <v>5.7715970629614937</v>
      </c>
    </row>
    <row r="115" spans="1:5">
      <c r="A115" s="1">
        <v>44304</v>
      </c>
      <c r="B115">
        <v>1408</v>
      </c>
      <c r="C115">
        <v>2475</v>
      </c>
      <c r="D115">
        <f>C115/P$1*Brasil!P$1</f>
        <v>1184.359818300017</v>
      </c>
      <c r="E115" s="29">
        <f t="shared" si="2"/>
        <v>5.5345613060169301</v>
      </c>
    </row>
    <row r="116" spans="1:5">
      <c r="A116" s="1">
        <v>44305</v>
      </c>
      <c r="B116">
        <v>2262</v>
      </c>
      <c r="C116">
        <v>2470</v>
      </c>
      <c r="D116">
        <f>C116/P$1*Brasil!P$1</f>
        <v>1181.9671722024411</v>
      </c>
      <c r="E116" s="29">
        <f t="shared" si="2"/>
        <v>5.5233803740855834</v>
      </c>
    </row>
    <row r="117" spans="1:5">
      <c r="A117" s="1">
        <v>44306</v>
      </c>
      <c r="B117">
        <v>2762</v>
      </c>
      <c r="C117">
        <v>2424</v>
      </c>
      <c r="D117">
        <f>C117/P$1*Brasil!P$1</f>
        <v>1159.9548281047439</v>
      </c>
      <c r="E117" s="29">
        <f t="shared" si="2"/>
        <v>5.4205158003171876</v>
      </c>
    </row>
    <row r="118" spans="1:5">
      <c r="A118" s="1">
        <v>44307</v>
      </c>
      <c r="B118">
        <v>2890</v>
      </c>
      <c r="C118">
        <v>2397</v>
      </c>
      <c r="D118">
        <f>C118/P$1*Brasil!P$1</f>
        <v>1147.0345391778346</v>
      </c>
      <c r="E118" s="29">
        <f t="shared" si="2"/>
        <v>5.3601387678879115</v>
      </c>
    </row>
    <row r="119" spans="1:5">
      <c r="A119" s="1">
        <v>44308</v>
      </c>
      <c r="B119">
        <v>2526</v>
      </c>
      <c r="C119">
        <v>2358</v>
      </c>
      <c r="D119">
        <f>C119/P$1*Brasil!P$1</f>
        <v>1128.3718996167433</v>
      </c>
      <c r="E119" s="29">
        <f t="shared" si="2"/>
        <v>5.2729274988234032</v>
      </c>
    </row>
    <row r="120" spans="1:5">
      <c r="A120" s="1">
        <v>44309</v>
      </c>
      <c r="B120">
        <v>2607</v>
      </c>
      <c r="C120">
        <v>2349</v>
      </c>
      <c r="D120">
        <f>C120/P$1*Brasil!P$1</f>
        <v>1124.0651366411068</v>
      </c>
      <c r="E120" s="29">
        <f t="shared" si="2"/>
        <v>5.2528018213469769</v>
      </c>
    </row>
    <row r="121" spans="1:5">
      <c r="A121" s="1">
        <v>44310</v>
      </c>
      <c r="B121">
        <v>1917</v>
      </c>
      <c r="C121">
        <v>2339</v>
      </c>
      <c r="D121">
        <f>C121/P$1*Brasil!P$1</f>
        <v>1119.2798444459554</v>
      </c>
      <c r="E121" s="29">
        <f t="shared" si="2"/>
        <v>5.2304399574842826</v>
      </c>
    </row>
    <row r="122" spans="1:5">
      <c r="A122" s="1">
        <v>44311</v>
      </c>
      <c r="B122">
        <v>1262</v>
      </c>
      <c r="C122">
        <v>2318</v>
      </c>
      <c r="D122">
        <f>C122/P$1*Brasil!P$1</f>
        <v>1109.2307308361371</v>
      </c>
      <c r="E122" s="29">
        <f t="shared" si="2"/>
        <v>5.183480043372624</v>
      </c>
    </row>
    <row r="123" spans="1:5">
      <c r="A123" s="1">
        <v>44312</v>
      </c>
      <c r="B123">
        <v>1997</v>
      </c>
      <c r="C123">
        <v>2280</v>
      </c>
      <c r="D123">
        <f>C123/P$1*Brasil!P$1</f>
        <v>1091.046620494561</v>
      </c>
      <c r="E123" s="29">
        <f t="shared" si="2"/>
        <v>5.0985049606943837</v>
      </c>
    </row>
    <row r="124" spans="1:5">
      <c r="A124" s="1">
        <v>44313</v>
      </c>
      <c r="B124">
        <v>2507</v>
      </c>
      <c r="C124">
        <v>2244</v>
      </c>
      <c r="D124">
        <f>C124/P$1*Brasil!P$1</f>
        <v>1073.8195685920155</v>
      </c>
      <c r="E124" s="29">
        <f t="shared" si="2"/>
        <v>5.0180022507886841</v>
      </c>
    </row>
    <row r="125" spans="1:5">
      <c r="A125" s="1">
        <v>44314</v>
      </c>
      <c r="B125">
        <v>2467</v>
      </c>
      <c r="C125">
        <v>2183</v>
      </c>
      <c r="D125">
        <f>C125/P$1*Brasil!P$1</f>
        <v>1044.6292862015907</v>
      </c>
      <c r="E125" s="29">
        <f t="shared" si="2"/>
        <v>4.8815948812262464</v>
      </c>
    </row>
    <row r="126" spans="1:5">
      <c r="A126" s="1">
        <v>44315</v>
      </c>
      <c r="B126">
        <v>2343</v>
      </c>
      <c r="C126">
        <v>2157</v>
      </c>
      <c r="D126">
        <f>C126/P$1*Brasil!P$1</f>
        <v>1032.1875264941964</v>
      </c>
      <c r="E126" s="29">
        <f t="shared" si="2"/>
        <v>4.8234540351832393</v>
      </c>
    </row>
    <row r="127" spans="1:5">
      <c r="A127" s="1">
        <v>44316</v>
      </c>
      <c r="B127">
        <v>2072</v>
      </c>
      <c r="C127">
        <v>2081</v>
      </c>
      <c r="D127">
        <f>C127/P$1*Brasil!P$1</f>
        <v>995.8193058110445</v>
      </c>
      <c r="E127" s="29">
        <f t="shared" si="2"/>
        <v>4.6535038698267597</v>
      </c>
    </row>
    <row r="128" spans="1:5">
      <c r="A128" s="1">
        <v>44317</v>
      </c>
      <c r="B128">
        <v>1590</v>
      </c>
      <c r="C128">
        <v>2034</v>
      </c>
      <c r="D128">
        <f>C128/P$1*Brasil!P$1</f>
        <v>973.32843249383211</v>
      </c>
      <c r="E128" s="29">
        <f t="shared" si="2"/>
        <v>4.5484031096720958</v>
      </c>
    </row>
    <row r="129" spans="1:5">
      <c r="A129" s="1">
        <v>44318</v>
      </c>
      <c r="B129">
        <v>914</v>
      </c>
      <c r="C129">
        <v>1984</v>
      </c>
      <c r="D129">
        <f>C129/P$1*Brasil!P$1</f>
        <v>949.40197151807411</v>
      </c>
      <c r="E129" s="29">
        <f t="shared" si="2"/>
        <v>4.4365937903586214</v>
      </c>
    </row>
    <row r="130" spans="1:5">
      <c r="A130" s="1">
        <v>44319</v>
      </c>
      <c r="B130">
        <v>1590</v>
      </c>
      <c r="C130">
        <v>1926</v>
      </c>
      <c r="D130">
        <f>C130/P$1*Brasil!P$1</f>
        <v>921.64727678619499</v>
      </c>
      <c r="E130" s="29">
        <f t="shared" si="2"/>
        <v>4.3068949799549934</v>
      </c>
    </row>
    <row r="131" spans="1:5">
      <c r="A131" s="1">
        <v>44320</v>
      </c>
      <c r="B131">
        <v>1702</v>
      </c>
      <c r="C131">
        <v>1811</v>
      </c>
      <c r="D131">
        <f>C131/P$1*Brasil!P$1</f>
        <v>866.61641654195171</v>
      </c>
      <c r="E131" s="29">
        <f t="shared" si="2"/>
        <v>4.0497335455340036</v>
      </c>
    </row>
    <row r="132" spans="1:5">
      <c r="A132" s="1">
        <v>44321</v>
      </c>
      <c r="B132">
        <v>2141</v>
      </c>
      <c r="C132">
        <v>1764</v>
      </c>
      <c r="D132">
        <f>C132/P$1*Brasil!P$1</f>
        <v>844.12554322473932</v>
      </c>
      <c r="E132" s="29">
        <f t="shared" si="2"/>
        <v>3.9446327853793397</v>
      </c>
    </row>
    <row r="133" spans="1:5">
      <c r="A133" s="1">
        <v>44322</v>
      </c>
      <c r="B133">
        <v>2009</v>
      </c>
      <c r="C133">
        <v>1717</v>
      </c>
      <c r="D133">
        <f>C133/P$1*Brasil!P$1</f>
        <v>821.63466990752693</v>
      </c>
      <c r="E133" s="29">
        <f t="shared" si="2"/>
        <v>3.8395320252246745</v>
      </c>
    </row>
    <row r="134" spans="1:5">
      <c r="A134" s="1">
        <v>44323</v>
      </c>
      <c r="B134">
        <v>1849</v>
      </c>
      <c r="C134">
        <v>1685</v>
      </c>
      <c r="D134">
        <f>C134/P$1*Brasil!P$1</f>
        <v>806.32173488304181</v>
      </c>
      <c r="E134" s="29">
        <f t="shared" si="2"/>
        <v>3.7679740608640517</v>
      </c>
    </row>
    <row r="135" spans="1:5">
      <c r="A135" s="1">
        <v>44324</v>
      </c>
      <c r="B135">
        <v>1467</v>
      </c>
      <c r="C135">
        <v>1667</v>
      </c>
      <c r="D135">
        <f>C135/P$1*Brasil!P$1</f>
        <v>797.70820893176904</v>
      </c>
      <c r="E135" s="29">
        <f t="shared" si="2"/>
        <v>3.727722705911201</v>
      </c>
    </row>
    <row r="136" spans="1:5">
      <c r="A136" s="1">
        <v>44325</v>
      </c>
      <c r="B136">
        <v>872</v>
      </c>
      <c r="C136">
        <v>1661</v>
      </c>
      <c r="D136">
        <f>C136/P$1*Brasil!P$1</f>
        <v>794.83703361467803</v>
      </c>
      <c r="E136" s="29">
        <f t="shared" si="2"/>
        <v>3.7143055875935844</v>
      </c>
    </row>
    <row r="137" spans="1:5">
      <c r="A137" s="1">
        <v>44326</v>
      </c>
      <c r="B137">
        <v>1422</v>
      </c>
      <c r="C137">
        <v>1637</v>
      </c>
      <c r="D137">
        <f>C137/P$1*Brasil!P$1</f>
        <v>783.35233234631426</v>
      </c>
      <c r="E137" s="29">
        <f t="shared" si="2"/>
        <v>3.6606371143231171</v>
      </c>
    </row>
    <row r="138" spans="1:5">
      <c r="A138" s="1">
        <v>44327</v>
      </c>
      <c r="B138">
        <v>1871</v>
      </c>
      <c r="C138">
        <v>1662</v>
      </c>
      <c r="D138">
        <f>C138/P$1*Brasil!P$1</f>
        <v>795.3155628341932</v>
      </c>
      <c r="E138" s="29">
        <f t="shared" ref="E138:E177" si="3">C138/P$1*1000000</f>
        <v>3.7165417739798539</v>
      </c>
    </row>
    <row r="139" spans="1:5">
      <c r="A139" s="1">
        <v>44328</v>
      </c>
      <c r="B139">
        <v>1507</v>
      </c>
      <c r="C139">
        <v>1571</v>
      </c>
      <c r="D139">
        <f>C139/P$1*Brasil!P$1</f>
        <v>751.76940385831369</v>
      </c>
      <c r="E139" s="29">
        <f t="shared" si="3"/>
        <v>3.5130488128293322</v>
      </c>
    </row>
    <row r="140" spans="1:5">
      <c r="A140" s="1">
        <v>44329</v>
      </c>
      <c r="B140">
        <v>1599</v>
      </c>
      <c r="C140">
        <v>1512</v>
      </c>
      <c r="D140">
        <f>C140/P$1*Brasil!P$1</f>
        <v>723.53617990691941</v>
      </c>
      <c r="E140" s="29">
        <f t="shared" si="3"/>
        <v>3.3811138160394338</v>
      </c>
    </row>
    <row r="141" spans="1:5">
      <c r="A141" s="1">
        <v>44330</v>
      </c>
      <c r="B141">
        <v>1357</v>
      </c>
      <c r="C141">
        <v>1442</v>
      </c>
      <c r="D141">
        <f>C141/P$1*Brasil!P$1</f>
        <v>690.0391345408583</v>
      </c>
      <c r="E141" s="29">
        <f t="shared" si="3"/>
        <v>3.2245807690005708</v>
      </c>
    </row>
    <row r="142" spans="1:5">
      <c r="A142" s="1">
        <v>44331</v>
      </c>
      <c r="B142">
        <v>980</v>
      </c>
      <c r="C142">
        <v>1373</v>
      </c>
      <c r="D142">
        <f>C142/P$1*Brasil!P$1</f>
        <v>657.02061839431235</v>
      </c>
      <c r="E142" s="29">
        <f t="shared" si="3"/>
        <v>3.0702839083479776</v>
      </c>
    </row>
    <row r="143" spans="1:5">
      <c r="A143" s="1">
        <v>44332</v>
      </c>
      <c r="B143">
        <v>582</v>
      </c>
      <c r="C143">
        <v>1331</v>
      </c>
      <c r="D143">
        <f>C143/P$1*Brasil!P$1</f>
        <v>636.92239117467568</v>
      </c>
      <c r="E143" s="29">
        <f t="shared" si="3"/>
        <v>2.97636408012466</v>
      </c>
    </row>
    <row r="144" spans="1:5">
      <c r="A144" s="1">
        <v>44333</v>
      </c>
      <c r="B144">
        <v>994</v>
      </c>
      <c r="C144">
        <v>1270</v>
      </c>
      <c r="D144">
        <f>C144/P$1*Brasil!P$1</f>
        <v>607.73210878425107</v>
      </c>
      <c r="E144" s="29">
        <f t="shared" si="3"/>
        <v>2.8399567105622228</v>
      </c>
    </row>
    <row r="145" spans="1:5">
      <c r="A145" s="1">
        <v>44334</v>
      </c>
      <c r="B145">
        <v>1464</v>
      </c>
      <c r="C145">
        <v>1212</v>
      </c>
      <c r="D145">
        <f>C145/P$1*Brasil!P$1</f>
        <v>579.97741405237196</v>
      </c>
      <c r="E145" s="29">
        <f t="shared" si="3"/>
        <v>2.7102579001585938</v>
      </c>
    </row>
    <row r="146" spans="1:5">
      <c r="A146" s="1">
        <v>44335</v>
      </c>
      <c r="B146">
        <v>1307</v>
      </c>
      <c r="C146">
        <v>1183</v>
      </c>
      <c r="D146">
        <f>C146/P$1*Brasil!P$1</f>
        <v>566.10006668643223</v>
      </c>
      <c r="E146" s="29">
        <f t="shared" si="3"/>
        <v>2.6454084949567789</v>
      </c>
    </row>
    <row r="147" spans="1:5">
      <c r="A147" s="1">
        <v>44336</v>
      </c>
      <c r="B147">
        <v>1173</v>
      </c>
      <c r="C147">
        <v>1122</v>
      </c>
      <c r="D147">
        <f>C147/P$1*Brasil!P$1</f>
        <v>536.90978429600773</v>
      </c>
      <c r="E147" s="29">
        <f t="shared" si="3"/>
        <v>2.5090011253943421</v>
      </c>
    </row>
    <row r="148" spans="1:5">
      <c r="A148" s="1">
        <v>44337</v>
      </c>
      <c r="B148">
        <v>1036</v>
      </c>
      <c r="C148">
        <v>1077</v>
      </c>
      <c r="D148">
        <f>C148/P$1*Brasil!P$1</f>
        <v>515.37596941782556</v>
      </c>
      <c r="E148" s="29">
        <f t="shared" si="3"/>
        <v>2.4083727380122157</v>
      </c>
    </row>
    <row r="149" spans="1:5">
      <c r="A149" s="1">
        <v>44338</v>
      </c>
      <c r="B149">
        <v>770</v>
      </c>
      <c r="C149">
        <v>1047</v>
      </c>
      <c r="D149">
        <f>C149/P$1*Brasil!P$1</f>
        <v>501.02009283237072</v>
      </c>
      <c r="E149" s="29">
        <f t="shared" si="3"/>
        <v>2.3412871464241314</v>
      </c>
    </row>
    <row r="150" spans="1:5">
      <c r="A150" s="1">
        <v>44339</v>
      </c>
      <c r="B150">
        <v>465</v>
      </c>
      <c r="C150">
        <v>1030</v>
      </c>
      <c r="D150">
        <f>C150/P$1*Brasil!P$1</f>
        <v>492.88509610061311</v>
      </c>
      <c r="E150" s="29">
        <f t="shared" si="3"/>
        <v>2.303271977857551</v>
      </c>
    </row>
    <row r="151" spans="1:5">
      <c r="A151" s="1">
        <v>44340</v>
      </c>
      <c r="B151">
        <v>542</v>
      </c>
      <c r="C151">
        <v>965</v>
      </c>
      <c r="D151">
        <f>C151/P$1*Brasil!P$1</f>
        <v>461.78069683212777</v>
      </c>
      <c r="E151" s="29">
        <f t="shared" si="3"/>
        <v>2.1579198627500356</v>
      </c>
    </row>
    <row r="152" spans="1:5">
      <c r="A152" s="1">
        <v>44341</v>
      </c>
      <c r="B152">
        <v>1250</v>
      </c>
      <c r="C152">
        <v>935</v>
      </c>
      <c r="D152">
        <f>C152/P$1*Brasil!P$1</f>
        <v>447.42482024667305</v>
      </c>
      <c r="E152" s="29">
        <f t="shared" si="3"/>
        <v>2.0908342711619512</v>
      </c>
    </row>
    <row r="153" spans="1:5">
      <c r="A153" s="1">
        <v>44342</v>
      </c>
      <c r="B153">
        <v>1125</v>
      </c>
      <c r="C153">
        <v>909</v>
      </c>
      <c r="D153">
        <f>C153/P$1*Brasil!P$1</f>
        <v>434.98306053927894</v>
      </c>
      <c r="E153" s="29">
        <f t="shared" si="3"/>
        <v>2.0326934251189455</v>
      </c>
    </row>
    <row r="154" spans="1:5">
      <c r="A154" s="1">
        <v>44343</v>
      </c>
      <c r="B154">
        <v>899</v>
      </c>
      <c r="C154">
        <v>870</v>
      </c>
      <c r="D154">
        <f>C154/P$1*Brasil!P$1</f>
        <v>416.32042097818777</v>
      </c>
      <c r="E154" s="29">
        <f t="shared" si="3"/>
        <v>1.9454821560544362</v>
      </c>
    </row>
    <row r="155" spans="1:5">
      <c r="A155" s="1">
        <v>44344</v>
      </c>
      <c r="B155">
        <v>795</v>
      </c>
      <c r="C155">
        <v>835</v>
      </c>
      <c r="D155">
        <f>C155/P$1*Brasil!P$1</f>
        <v>399.57189829515721</v>
      </c>
      <c r="E155" s="29">
        <f t="shared" si="3"/>
        <v>1.8672156325350047</v>
      </c>
    </row>
    <row r="156" spans="1:5">
      <c r="A156" s="1">
        <v>44345</v>
      </c>
      <c r="B156">
        <v>537</v>
      </c>
      <c r="C156">
        <v>802</v>
      </c>
      <c r="D156">
        <f>C156/P$1*Brasil!P$1</f>
        <v>383.78043405115699</v>
      </c>
      <c r="E156" s="29">
        <f t="shared" si="3"/>
        <v>1.7934214817881122</v>
      </c>
    </row>
    <row r="157" spans="1:5">
      <c r="A157" s="1">
        <v>44346</v>
      </c>
      <c r="B157">
        <v>310</v>
      </c>
      <c r="C157">
        <v>780</v>
      </c>
      <c r="D157">
        <f>C157/P$1*Brasil!P$1</f>
        <v>373.25279122182349</v>
      </c>
      <c r="E157" s="29">
        <f t="shared" si="3"/>
        <v>1.744225381290184</v>
      </c>
    </row>
    <row r="158" spans="1:5">
      <c r="A158" s="1">
        <v>44347</v>
      </c>
      <c r="B158">
        <v>627</v>
      </c>
      <c r="C158">
        <v>792</v>
      </c>
      <c r="D158">
        <f>C158/P$1*Brasil!P$1</f>
        <v>378.99514185600538</v>
      </c>
      <c r="E158" s="29">
        <f t="shared" si="3"/>
        <v>1.7710596179254177</v>
      </c>
    </row>
    <row r="159" spans="1:5">
      <c r="A159" s="1">
        <v>44348</v>
      </c>
      <c r="B159">
        <v>755</v>
      </c>
      <c r="C159">
        <v>721</v>
      </c>
      <c r="D159">
        <f>C159/P$1*Brasil!P$1</f>
        <v>345.01956727042915</v>
      </c>
      <c r="E159" s="29">
        <f t="shared" si="3"/>
        <v>1.6122903845002854</v>
      </c>
    </row>
    <row r="160" spans="1:5">
      <c r="A160" s="1">
        <v>44349</v>
      </c>
      <c r="B160">
        <v>641</v>
      </c>
      <c r="C160">
        <v>652</v>
      </c>
      <c r="D160">
        <f>C160/P$1*Brasil!P$1</f>
        <v>312.00105112388326</v>
      </c>
      <c r="E160" s="29">
        <f t="shared" si="3"/>
        <v>1.4579935238476924</v>
      </c>
    </row>
    <row r="161" spans="1:5">
      <c r="A161" s="1">
        <v>44350</v>
      </c>
      <c r="B161">
        <v>719</v>
      </c>
      <c r="C161">
        <v>626</v>
      </c>
      <c r="D161">
        <f>C161/P$1*Brasil!P$1</f>
        <v>299.55929141648915</v>
      </c>
      <c r="E161" s="29">
        <f t="shared" si="3"/>
        <v>1.3998526778046863</v>
      </c>
    </row>
    <row r="162" spans="1:5">
      <c r="A162" s="1">
        <v>44351</v>
      </c>
      <c r="B162">
        <v>732</v>
      </c>
      <c r="C162">
        <v>617</v>
      </c>
      <c r="D162">
        <f>C162/P$1*Brasil!P$1</f>
        <v>295.2525284408527</v>
      </c>
      <c r="E162" s="29">
        <f t="shared" si="3"/>
        <v>1.3797270003282611</v>
      </c>
    </row>
    <row r="163" spans="1:5">
      <c r="A163" s="1">
        <v>44352</v>
      </c>
      <c r="B163">
        <v>483</v>
      </c>
      <c r="C163">
        <v>610</v>
      </c>
      <c r="D163">
        <f>C163/P$1*Brasil!P$1</f>
        <v>291.90282390424659</v>
      </c>
      <c r="E163" s="29">
        <f t="shared" si="3"/>
        <v>1.3640736956243746</v>
      </c>
    </row>
    <row r="164" spans="1:5">
      <c r="A164" s="1">
        <v>44353</v>
      </c>
      <c r="B164">
        <v>296</v>
      </c>
      <c r="C164">
        <v>608</v>
      </c>
      <c r="D164">
        <f>C164/P$1*Brasil!P$1</f>
        <v>290.94576546521631</v>
      </c>
      <c r="E164" s="29">
        <f t="shared" si="3"/>
        <v>1.3596013228518358</v>
      </c>
    </row>
    <row r="165" spans="1:5">
      <c r="A165" s="1">
        <v>44354</v>
      </c>
      <c r="B165">
        <v>493</v>
      </c>
      <c r="C165">
        <v>588</v>
      </c>
      <c r="D165">
        <f>C165/P$1*Brasil!P$1</f>
        <v>281.37518107491309</v>
      </c>
      <c r="E165" s="29">
        <f t="shared" si="3"/>
        <v>1.3148775951264464</v>
      </c>
    </row>
    <row r="166" spans="1:5">
      <c r="A166" s="1">
        <v>44355</v>
      </c>
      <c r="B166">
        <v>901</v>
      </c>
      <c r="C166">
        <v>609</v>
      </c>
      <c r="D166">
        <f>C166/P$1*Brasil!P$1</f>
        <v>291.42429468473142</v>
      </c>
      <c r="E166" s="29">
        <f t="shared" si="3"/>
        <v>1.3618375092381052</v>
      </c>
    </row>
    <row r="167" spans="1:5">
      <c r="A167" s="1">
        <v>44356</v>
      </c>
      <c r="B167">
        <v>698</v>
      </c>
      <c r="C167">
        <v>617</v>
      </c>
      <c r="D167">
        <f>C167/P$1*Brasil!P$1</f>
        <v>295.2525284408527</v>
      </c>
      <c r="E167" s="29">
        <f t="shared" si="3"/>
        <v>1.3797270003282611</v>
      </c>
    </row>
    <row r="168" spans="1:5">
      <c r="A168" s="1">
        <v>44357</v>
      </c>
      <c r="B168">
        <v>744</v>
      </c>
      <c r="C168">
        <v>621</v>
      </c>
      <c r="D168">
        <f>C168/P$1*Brasil!P$1</f>
        <v>297.16664531891331</v>
      </c>
      <c r="E168" s="29">
        <f t="shared" si="3"/>
        <v>1.3886717458733389</v>
      </c>
    </row>
    <row r="169" spans="1:5">
      <c r="A169" s="1">
        <v>44358</v>
      </c>
      <c r="B169">
        <v>609</v>
      </c>
      <c r="C169">
        <v>603</v>
      </c>
      <c r="D169">
        <f>C169/P$1*Brasil!P$1</f>
        <v>288.55311936764048</v>
      </c>
      <c r="E169" s="29">
        <f t="shared" si="3"/>
        <v>1.3484203909204884</v>
      </c>
    </row>
    <row r="170" spans="1:5">
      <c r="A170" s="1">
        <v>44359</v>
      </c>
      <c r="B170">
        <v>339</v>
      </c>
      <c r="C170">
        <v>583</v>
      </c>
      <c r="D170">
        <f>C170/P$1*Brasil!P$1</f>
        <v>278.98253497733731</v>
      </c>
      <c r="E170" s="29">
        <f t="shared" si="3"/>
        <v>1.3036966631950992</v>
      </c>
    </row>
    <row r="171" spans="1:5">
      <c r="A171" s="1">
        <v>44360</v>
      </c>
      <c r="B171">
        <v>144</v>
      </c>
      <c r="C171">
        <v>561</v>
      </c>
      <c r="D171">
        <f>C171/P$1*Brasil!P$1</f>
        <v>268.45489214800386</v>
      </c>
      <c r="E171" s="29">
        <f t="shared" si="3"/>
        <v>1.254500562697171</v>
      </c>
    </row>
    <row r="172" spans="1:5">
      <c r="A172" s="1">
        <v>44361</v>
      </c>
      <c r="B172">
        <v>335</v>
      </c>
      <c r="C172">
        <v>539</v>
      </c>
      <c r="D172">
        <f>C172/P$1*Brasil!P$1</f>
        <v>257.92724931867031</v>
      </c>
      <c r="E172" s="29">
        <f t="shared" si="3"/>
        <v>1.2053044621992426</v>
      </c>
    </row>
    <row r="173" spans="1:5">
      <c r="A173" s="1">
        <v>44362</v>
      </c>
      <c r="B173">
        <v>578</v>
      </c>
      <c r="C173">
        <v>492</v>
      </c>
      <c r="D173">
        <f>C173/P$1*Brasil!P$1</f>
        <v>235.43637600145789</v>
      </c>
      <c r="E173" s="29">
        <f t="shared" si="3"/>
        <v>1.1002037020445776</v>
      </c>
    </row>
    <row r="174" spans="1:5">
      <c r="A174" s="1">
        <v>44363</v>
      </c>
      <c r="B174">
        <v>502</v>
      </c>
      <c r="C174">
        <v>464</v>
      </c>
      <c r="D174">
        <f>C174/P$1*Brasil!P$1</f>
        <v>222.03755785503347</v>
      </c>
      <c r="E174" s="29">
        <f t="shared" si="3"/>
        <v>1.0375904832290326</v>
      </c>
    </row>
    <row r="175" spans="1:5">
      <c r="A175" s="1">
        <v>44364</v>
      </c>
      <c r="B175">
        <v>461</v>
      </c>
      <c r="C175">
        <v>424</v>
      </c>
      <c r="D175">
        <f>C175/P$1*Brasil!P$1</f>
        <v>202.89638907442713</v>
      </c>
      <c r="E175" s="29">
        <f t="shared" si="3"/>
        <v>0.94814302777825388</v>
      </c>
    </row>
    <row r="176" spans="1:5">
      <c r="A176" s="1">
        <v>44365</v>
      </c>
      <c r="B176">
        <v>446</v>
      </c>
      <c r="C176" s="32">
        <v>401</v>
      </c>
      <c r="D176">
        <f>C176/P$1*Brasil!P$1</f>
        <v>191.89021702557849</v>
      </c>
      <c r="E176" s="29">
        <f t="shared" si="3"/>
        <v>0.89671074089405611</v>
      </c>
    </row>
    <row r="177" spans="1:5">
      <c r="A177" s="1">
        <v>44366</v>
      </c>
      <c r="B177" s="2">
        <v>265</v>
      </c>
      <c r="C177">
        <f>(B171+B172+B173+B174+B175+B176+B177)/7</f>
        <v>390.14285714285717</v>
      </c>
      <c r="D177">
        <f>C177/P$1*Brasil!P$1</f>
        <v>186.69475692798537</v>
      </c>
      <c r="E177" s="29">
        <f t="shared" si="3"/>
        <v>0.87243214584313056</v>
      </c>
    </row>
    <row r="178" spans="1:5">
      <c r="A178" s="1">
        <v>44367</v>
      </c>
      <c r="B178" s="2">
        <v>100</v>
      </c>
      <c r="C178">
        <f t="shared" ref="C178:C210" si="4">(B172+B173+B174+B175+B176+B177+B178)/7</f>
        <v>383.85714285714283</v>
      </c>
      <c r="D178">
        <f>C178/P$1*Brasil!P$1</f>
        <v>183.6868589767472</v>
      </c>
      <c r="E178" s="29">
        <f>C178/P$1*1000000</f>
        <v>0.85837611712943662</v>
      </c>
    </row>
    <row r="179" spans="1:5">
      <c r="A179" s="1">
        <v>44368</v>
      </c>
      <c r="B179" s="2">
        <v>317</v>
      </c>
      <c r="C179">
        <f t="shared" si="4"/>
        <v>381.28571428571428</v>
      </c>
      <c r="D179">
        <f>C179/P$1*Brasil!P$1</f>
        <v>182.45635526942252</v>
      </c>
      <c r="E179" s="29">
        <f t="shared" ref="E179:E191" si="5">C179/P$1*1000000</f>
        <v>0.85262592356474376</v>
      </c>
    </row>
    <row r="180" spans="1:5">
      <c r="A180" s="1">
        <v>44369</v>
      </c>
      <c r="B180" s="2">
        <v>391</v>
      </c>
      <c r="C180">
        <f t="shared" si="4"/>
        <v>354.57142857142856</v>
      </c>
      <c r="D180">
        <f>C180/P$1*Brasil!P$1</f>
        <v>169.67278897666043</v>
      </c>
      <c r="E180" s="29">
        <f t="shared" si="5"/>
        <v>0.79288780153154526</v>
      </c>
    </row>
    <row r="181" spans="1:5">
      <c r="A181" s="1">
        <v>44370</v>
      </c>
      <c r="B181" s="2">
        <v>425</v>
      </c>
      <c r="C181">
        <f t="shared" si="4"/>
        <v>343.57142857142856</v>
      </c>
      <c r="D181">
        <f>C181/P$1*Brasil!P$1</f>
        <v>164.40896756199368</v>
      </c>
      <c r="E181" s="29">
        <f t="shared" si="5"/>
        <v>0.76828975128258103</v>
      </c>
    </row>
    <row r="182" spans="1:5">
      <c r="A182" s="1">
        <v>44371</v>
      </c>
      <c r="B182" s="2">
        <v>364</v>
      </c>
      <c r="C182">
        <f t="shared" si="4"/>
        <v>329.71428571428572</v>
      </c>
      <c r="D182">
        <f>C182/P$1*Brasil!P$1</f>
        <v>157.77791980585508</v>
      </c>
      <c r="E182" s="29">
        <f t="shared" si="5"/>
        <v>0.73730259707284707</v>
      </c>
    </row>
    <row r="183" spans="1:5">
      <c r="A183" s="1">
        <v>44372</v>
      </c>
      <c r="B183" s="2">
        <v>408</v>
      </c>
      <c r="C183">
        <f t="shared" si="4"/>
        <v>324.28571428571428</v>
      </c>
      <c r="D183">
        <f>C183/P$1*Brasil!P$1</f>
        <v>155.18018975705849</v>
      </c>
      <c r="E183" s="29">
        <f t="shared" si="5"/>
        <v>0.72516329954738412</v>
      </c>
    </row>
    <row r="184" spans="1:5">
      <c r="A184" s="1">
        <v>44373</v>
      </c>
      <c r="B184" s="2">
        <v>372</v>
      </c>
      <c r="C184">
        <f t="shared" si="4"/>
        <v>339.57142857142856</v>
      </c>
      <c r="D184">
        <f>C184/P$1*Brasil!P$1</f>
        <v>162.49485068393304</v>
      </c>
      <c r="E184" s="29">
        <f t="shared" si="5"/>
        <v>0.75934500573750319</v>
      </c>
    </row>
    <row r="185" spans="1:5">
      <c r="A185" s="1">
        <v>44374</v>
      </c>
      <c r="B185" s="2">
        <v>147</v>
      </c>
      <c r="C185">
        <f t="shared" si="4"/>
        <v>346.28571428571428</v>
      </c>
      <c r="D185">
        <f>C185/P$1*Brasil!P$1</f>
        <v>165.70783258639199</v>
      </c>
      <c r="E185" s="29">
        <f t="shared" si="5"/>
        <v>0.77435940004531245</v>
      </c>
    </row>
    <row r="186" spans="1:5">
      <c r="A186" s="1">
        <v>44375</v>
      </c>
      <c r="B186" s="2">
        <v>247</v>
      </c>
      <c r="C186">
        <f t="shared" si="4"/>
        <v>336.28571428571428</v>
      </c>
      <c r="D186">
        <f>C186/P$1*Brasil!P$1</f>
        <v>160.92254039124037</v>
      </c>
      <c r="E186" s="29">
        <f t="shared" si="5"/>
        <v>0.75199753618261778</v>
      </c>
    </row>
    <row r="187" spans="1:5">
      <c r="A187" s="1">
        <v>44376</v>
      </c>
      <c r="B187" s="2">
        <v>567</v>
      </c>
      <c r="C187">
        <f t="shared" si="4"/>
        <v>361.42857142857144</v>
      </c>
      <c r="D187">
        <f>C187/P$1*Brasil!P$1</f>
        <v>172.95413219619294</v>
      </c>
      <c r="E187" s="29">
        <f t="shared" si="5"/>
        <v>0.80822165103739307</v>
      </c>
    </row>
    <row r="188" spans="1:5">
      <c r="A188" s="1">
        <v>44377</v>
      </c>
      <c r="B188" s="2">
        <v>401</v>
      </c>
      <c r="C188">
        <f t="shared" si="4"/>
        <v>358</v>
      </c>
      <c r="D188">
        <f>C188/P$1*Brasil!P$1</f>
        <v>171.31346058642669</v>
      </c>
      <c r="E188" s="29">
        <f t="shared" si="5"/>
        <v>0.80055472628446911</v>
      </c>
    </row>
    <row r="189" spans="1:5">
      <c r="A189" s="1">
        <v>44378</v>
      </c>
      <c r="B189" s="2">
        <v>300</v>
      </c>
      <c r="C189">
        <f t="shared" si="4"/>
        <v>348.85714285714283</v>
      </c>
      <c r="D189">
        <f>C189/P$1*Brasil!P$1</f>
        <v>166.93833629371665</v>
      </c>
      <c r="E189" s="29">
        <f t="shared" si="5"/>
        <v>0.78010959361000531</v>
      </c>
    </row>
    <row r="190" spans="1:5">
      <c r="A190" s="1">
        <v>44379</v>
      </c>
      <c r="B190" s="2">
        <v>222</v>
      </c>
      <c r="C190">
        <f t="shared" si="4"/>
        <v>322.28571428571428</v>
      </c>
      <c r="D190">
        <f>C190/P$1*Brasil!P$1</f>
        <v>154.22313131802818</v>
      </c>
      <c r="E190" s="29">
        <f t="shared" si="5"/>
        <v>0.72069092677484525</v>
      </c>
    </row>
    <row r="191" spans="1:5">
      <c r="A191" s="1">
        <v>44380</v>
      </c>
      <c r="B191" s="2">
        <v>117</v>
      </c>
      <c r="C191">
        <f t="shared" si="4"/>
        <v>285.85714285714283</v>
      </c>
      <c r="D191">
        <f>C191/P$1*Brasil!P$1</f>
        <v>136.7909954642617</v>
      </c>
      <c r="E191" s="29">
        <f t="shared" si="5"/>
        <v>0.63922985127502896</v>
      </c>
    </row>
    <row r="192" spans="1:5">
      <c r="A192" s="1">
        <v>44381</v>
      </c>
      <c r="B192" s="2">
        <v>41</v>
      </c>
      <c r="C192">
        <f t="shared" si="4"/>
        <v>270.71428571428572</v>
      </c>
      <c r="D192">
        <f>C192/P$1*Brasil!P$1</f>
        <v>129.54469585446074</v>
      </c>
      <c r="E192" s="29">
        <f t="shared" ref="E192:E206" si="6">C192/P$1*1000000</f>
        <v>0.60536760028294856</v>
      </c>
    </row>
    <row r="193" spans="1:5">
      <c r="A193" s="1">
        <v>44382</v>
      </c>
      <c r="B193" s="2">
        <v>238</v>
      </c>
      <c r="C193">
        <f t="shared" si="4"/>
        <v>269.42857142857144</v>
      </c>
      <c r="D193">
        <f>C193/P$1*Brasil!P$1</f>
        <v>128.92944400079838</v>
      </c>
      <c r="E193" s="29">
        <f t="shared" si="6"/>
        <v>0.60249250350060202</v>
      </c>
    </row>
    <row r="194" spans="1:5">
      <c r="A194" s="1">
        <v>44383</v>
      </c>
      <c r="B194" s="2">
        <v>223</v>
      </c>
      <c r="C194">
        <f t="shared" si="4"/>
        <v>220.28571428571428</v>
      </c>
      <c r="D194">
        <f>C194/P$1*Brasil!P$1</f>
        <v>105.41315092748202</v>
      </c>
      <c r="E194" s="29">
        <f t="shared" si="6"/>
        <v>0.49259991537535963</v>
      </c>
    </row>
    <row r="195" spans="1:5">
      <c r="A195" s="1">
        <v>44384</v>
      </c>
      <c r="B195" s="2">
        <v>235</v>
      </c>
      <c r="C195">
        <f t="shared" si="4"/>
        <v>196.57142857142858</v>
      </c>
      <c r="D195">
        <f>C195/P$1*Brasil!P$1</f>
        <v>94.06517229326542</v>
      </c>
      <c r="E195" s="29">
        <f t="shared" si="6"/>
        <v>0.43957035250096949</v>
      </c>
    </row>
    <row r="196" spans="1:5">
      <c r="A196" s="1">
        <v>44385</v>
      </c>
      <c r="B196" s="2">
        <v>267</v>
      </c>
      <c r="C196">
        <f t="shared" si="4"/>
        <v>191.85714285714286</v>
      </c>
      <c r="D196">
        <f>C196/P$1*Brasil!P$1</f>
        <v>91.809248829836818</v>
      </c>
      <c r="E196" s="29">
        <f t="shared" si="6"/>
        <v>0.42902833096569915</v>
      </c>
    </row>
    <row r="197" spans="1:5">
      <c r="A197" s="1">
        <v>44386</v>
      </c>
      <c r="B197" s="2">
        <v>162</v>
      </c>
      <c r="C197">
        <f t="shared" si="4"/>
        <v>183.28571428571428</v>
      </c>
      <c r="D197">
        <f>C197/P$1*Brasil!P$1</f>
        <v>87.707569805421159</v>
      </c>
      <c r="E197" s="29">
        <f t="shared" si="6"/>
        <v>0.40986101908338934</v>
      </c>
    </row>
    <row r="198" spans="1:5">
      <c r="A198" s="1">
        <v>44387</v>
      </c>
      <c r="B198" s="2">
        <v>82</v>
      </c>
      <c r="C198">
        <f t="shared" si="4"/>
        <v>178.28571428571428</v>
      </c>
      <c r="D198">
        <f>C198/P$1*Brasil!P$1</f>
        <v>85.314923707845367</v>
      </c>
      <c r="E198" s="29">
        <f t="shared" si="6"/>
        <v>0.39868008715204206</v>
      </c>
    </row>
    <row r="199" spans="1:5">
      <c r="A199" s="1">
        <v>44388</v>
      </c>
      <c r="B199" s="2">
        <v>28</v>
      </c>
      <c r="C199">
        <f t="shared" si="4"/>
        <v>176.42857142857142</v>
      </c>
      <c r="D199">
        <f>C199/P$1*Brasil!P$1</f>
        <v>84.426226585888642</v>
      </c>
      <c r="E199" s="29">
        <f t="shared" si="6"/>
        <v>0.39452716957754158</v>
      </c>
    </row>
    <row r="200" spans="1:5">
      <c r="A200" s="1">
        <v>44389</v>
      </c>
      <c r="B200" s="2">
        <v>128</v>
      </c>
      <c r="C200">
        <f t="shared" si="4"/>
        <v>160.71428571428572</v>
      </c>
      <c r="D200">
        <f>C200/P$1*Brasil!P$1</f>
        <v>76.906481707793304</v>
      </c>
      <c r="E200" s="29">
        <f t="shared" si="6"/>
        <v>0.35938709779330719</v>
      </c>
    </row>
    <row r="201" spans="1:5">
      <c r="A201" s="1">
        <v>44390</v>
      </c>
      <c r="B201" s="2">
        <v>186</v>
      </c>
      <c r="C201">
        <f t="shared" si="4"/>
        <v>155.42857142857142</v>
      </c>
      <c r="D201">
        <f>C201/P$1*Brasil!P$1</f>
        <v>74.377112976070322</v>
      </c>
      <c r="E201" s="29">
        <f t="shared" si="6"/>
        <v>0.3475672554658828</v>
      </c>
    </row>
    <row r="202" spans="1:5">
      <c r="A202" s="1">
        <v>44391</v>
      </c>
      <c r="B202" s="2">
        <v>137</v>
      </c>
      <c r="C202">
        <f t="shared" si="4"/>
        <v>141.42857142857142</v>
      </c>
      <c r="D202">
        <f>C202/P$1*Brasil!P$1</f>
        <v>67.677703902858113</v>
      </c>
      <c r="E202" s="29">
        <f t="shared" si="6"/>
        <v>0.31626064605811027</v>
      </c>
    </row>
    <row r="203" spans="1:5">
      <c r="A203" s="1">
        <v>44392</v>
      </c>
      <c r="B203" s="2">
        <v>124</v>
      </c>
      <c r="C203">
        <f t="shared" si="4"/>
        <v>121</v>
      </c>
      <c r="D203">
        <f>C203/P$1*Brasil!P$1</f>
        <v>57.902035561334166</v>
      </c>
      <c r="E203" s="29">
        <f t="shared" si="6"/>
        <v>0.27057855273860548</v>
      </c>
    </row>
    <row r="204" spans="1:5">
      <c r="A204" s="1">
        <v>44393</v>
      </c>
      <c r="B204" s="2">
        <v>125</v>
      </c>
      <c r="C204">
        <f t="shared" si="4"/>
        <v>115.71428571428571</v>
      </c>
      <c r="D204">
        <f>C204/P$1*Brasil!P$1</f>
        <v>55.372666829611177</v>
      </c>
      <c r="E204" s="29">
        <f t="shared" si="6"/>
        <v>0.25875871041118115</v>
      </c>
    </row>
    <row r="205" spans="1:5">
      <c r="A205" s="1">
        <v>44394</v>
      </c>
      <c r="B205" s="2">
        <v>58</v>
      </c>
      <c r="C205">
        <f t="shared" si="4"/>
        <v>112.28571428571429</v>
      </c>
      <c r="D205">
        <f>C205/P$1*Brasil!P$1</f>
        <v>53.731995219844926</v>
      </c>
      <c r="E205" s="29">
        <f t="shared" si="6"/>
        <v>0.25109178565825729</v>
      </c>
    </row>
    <row r="206" spans="1:5">
      <c r="A206" s="1">
        <v>44395</v>
      </c>
      <c r="B206" s="2">
        <v>43</v>
      </c>
      <c r="C206">
        <f t="shared" si="4"/>
        <v>114.42857142857143</v>
      </c>
      <c r="D206">
        <f>C206/P$1*Brasil!P$1</f>
        <v>54.757414975948834</v>
      </c>
      <c r="E206" s="29">
        <f t="shared" si="6"/>
        <v>0.25588361362883466</v>
      </c>
    </row>
    <row r="207" spans="1:5">
      <c r="A207" s="1">
        <v>44396</v>
      </c>
      <c r="B207" s="2">
        <v>124</v>
      </c>
      <c r="C207">
        <f t="shared" si="4"/>
        <v>113.85714285714286</v>
      </c>
      <c r="D207">
        <f>C207/P$1*Brasil!P$1</f>
        <v>54.48396970765446</v>
      </c>
      <c r="E207" s="29">
        <f>C207/P$1*1000000</f>
        <v>0.25460579283668072</v>
      </c>
    </row>
    <row r="208" spans="1:5">
      <c r="A208" s="1">
        <v>44397</v>
      </c>
      <c r="B208" s="2">
        <v>145</v>
      </c>
      <c r="C208">
        <f t="shared" si="4"/>
        <v>108</v>
      </c>
      <c r="D208">
        <f>C208/P$1*Brasil!P$1</f>
        <v>51.681155707637103</v>
      </c>
      <c r="E208" s="29">
        <f>C208/P$1*1000000</f>
        <v>0.24150812971710242</v>
      </c>
    </row>
    <row r="209" spans="1:5">
      <c r="A209" s="1">
        <v>44398</v>
      </c>
      <c r="B209" s="2">
        <v>151</v>
      </c>
      <c r="C209">
        <f t="shared" si="4"/>
        <v>110</v>
      </c>
      <c r="D209">
        <f>C209/P$1*Brasil!P$1</f>
        <v>52.638214146667416</v>
      </c>
      <c r="E209" s="29">
        <f>C209/P$1*1000000</f>
        <v>0.24598050248964132</v>
      </c>
    </row>
    <row r="210" spans="1:5">
      <c r="A210" s="1">
        <v>44399</v>
      </c>
      <c r="B210" s="2">
        <v>155</v>
      </c>
      <c r="C210">
        <f t="shared" si="4"/>
        <v>114.42857142857143</v>
      </c>
      <c r="D210">
        <f>C210/P$1*Brasil!P$1</f>
        <v>54.757414975948834</v>
      </c>
      <c r="E210" s="29">
        <f>C210/P$1*1000000</f>
        <v>0.25588361362883466</v>
      </c>
    </row>
    <row r="211" spans="1:5">
      <c r="A211" s="1">
        <v>44400</v>
      </c>
      <c r="B211" s="2">
        <v>126</v>
      </c>
      <c r="C211">
        <f t="shared" ref="C211:C265" si="7">(B205+B206+B207+B208+B209+B210+B211)/7</f>
        <v>114.57142857142857</v>
      </c>
      <c r="D211">
        <f>C211/P$1*Brasil!P$1</f>
        <v>54.825776293022429</v>
      </c>
      <c r="E211" s="29">
        <f t="shared" ref="E211:E265" si="8">C211/P$1*1000000</f>
        <v>0.25620306882687316</v>
      </c>
    </row>
    <row r="212" spans="1:5">
      <c r="A212" s="1">
        <v>44401</v>
      </c>
      <c r="B212" s="2">
        <v>102</v>
      </c>
      <c r="C212">
        <f t="shared" si="7"/>
        <v>120.85714285714286</v>
      </c>
      <c r="D212">
        <f>C212/P$1*Brasil!P$1</f>
        <v>57.833674244260571</v>
      </c>
      <c r="E212" s="29">
        <f t="shared" si="8"/>
        <v>0.27025909754056698</v>
      </c>
    </row>
    <row r="213" spans="1:5">
      <c r="A213" s="1">
        <v>44402</v>
      </c>
      <c r="B213" s="2">
        <v>42</v>
      </c>
      <c r="C213">
        <f t="shared" si="7"/>
        <v>120.71428571428571</v>
      </c>
      <c r="D213">
        <f>C213/P$1*Brasil!P$1</f>
        <v>57.765312927186976</v>
      </c>
      <c r="E213" s="29">
        <f t="shared" si="8"/>
        <v>0.26993964234252849</v>
      </c>
    </row>
    <row r="214" spans="1:5">
      <c r="A214" s="1">
        <v>44403</v>
      </c>
      <c r="B214" s="2">
        <v>193</v>
      </c>
      <c r="C214">
        <f t="shared" si="7"/>
        <v>130.57142857142858</v>
      </c>
      <c r="D214">
        <f>C214/P$1*Brasil!P$1</f>
        <v>62.482243805264964</v>
      </c>
      <c r="E214" s="29">
        <f t="shared" si="8"/>
        <v>0.29198205100718466</v>
      </c>
    </row>
    <row r="215" spans="1:5">
      <c r="A215" s="1">
        <v>44404</v>
      </c>
      <c r="B215" s="2">
        <v>188</v>
      </c>
      <c r="C215">
        <f t="shared" si="7"/>
        <v>136.71428571428572</v>
      </c>
      <c r="D215">
        <f>C215/P$1*Brasil!P$1</f>
        <v>65.421780439429511</v>
      </c>
      <c r="E215" s="29">
        <f t="shared" si="8"/>
        <v>0.30571862452283999</v>
      </c>
    </row>
    <row r="216" spans="1:5">
      <c r="A216" s="1">
        <v>44405</v>
      </c>
      <c r="B216" s="2">
        <v>315</v>
      </c>
      <c r="C216">
        <f t="shared" si="7"/>
        <v>160.14285714285714</v>
      </c>
      <c r="D216">
        <f>C216/P$1*Brasil!P$1</f>
        <v>76.633036439498923</v>
      </c>
      <c r="E216" s="29">
        <f t="shared" si="8"/>
        <v>0.35810927700115319</v>
      </c>
    </row>
    <row r="217" spans="1:5">
      <c r="A217" s="1">
        <v>44406</v>
      </c>
      <c r="B217" s="2">
        <v>55</v>
      </c>
      <c r="C217">
        <f t="shared" si="7"/>
        <v>145.85714285714286</v>
      </c>
      <c r="D217">
        <f>C217/P$1*Brasil!P$1</f>
        <v>69.796904732139524</v>
      </c>
      <c r="E217" s="29">
        <f t="shared" si="8"/>
        <v>0.32616375719730367</v>
      </c>
    </row>
    <row r="218" spans="1:5">
      <c r="A218" s="1">
        <v>44407</v>
      </c>
      <c r="B218" s="2">
        <v>223</v>
      </c>
      <c r="C218">
        <f t="shared" si="7"/>
        <v>159.71428571428572</v>
      </c>
      <c r="D218">
        <f>C218/P$1*Brasil!P$1</f>
        <v>76.427952488278152</v>
      </c>
      <c r="E218" s="29">
        <f t="shared" si="8"/>
        <v>0.35715091140703775</v>
      </c>
    </row>
    <row r="219" spans="1:5">
      <c r="A219" s="1">
        <v>44408</v>
      </c>
      <c r="B219" s="2">
        <v>134</v>
      </c>
      <c r="C219">
        <f t="shared" si="7"/>
        <v>164.28571428571428</v>
      </c>
      <c r="D219">
        <f>C219/P$1*Brasil!P$1</f>
        <v>78.615514634633158</v>
      </c>
      <c r="E219" s="29">
        <f t="shared" si="8"/>
        <v>0.36737347774426954</v>
      </c>
    </row>
    <row r="220" spans="1:5">
      <c r="A220" s="1">
        <v>44409</v>
      </c>
      <c r="B220" s="2">
        <v>62</v>
      </c>
      <c r="C220">
        <f t="shared" si="7"/>
        <v>167.14285714285714</v>
      </c>
      <c r="D220">
        <f>C220/P$1*Brasil!P$1</f>
        <v>79.982740976105035</v>
      </c>
      <c r="E220" s="29">
        <f t="shared" si="8"/>
        <v>0.37376258170503945</v>
      </c>
    </row>
    <row r="221" spans="1:5">
      <c r="A221" s="1">
        <v>44410</v>
      </c>
      <c r="B221" s="2">
        <v>298</v>
      </c>
      <c r="C221">
        <f t="shared" si="7"/>
        <v>182.14285714285714</v>
      </c>
      <c r="D221">
        <f>C221/P$1*Brasil!P$1</f>
        <v>87.160679268832411</v>
      </c>
      <c r="E221" s="29">
        <f t="shared" si="8"/>
        <v>0.40730537749908141</v>
      </c>
    </row>
    <row r="222" spans="1:5">
      <c r="A222" s="1">
        <v>44411</v>
      </c>
      <c r="B222" s="2">
        <v>316</v>
      </c>
      <c r="C222">
        <f t="shared" si="7"/>
        <v>200.42857142857142</v>
      </c>
      <c r="D222">
        <f>C222/P$1*Brasil!P$1</f>
        <v>95.910927854252449</v>
      </c>
      <c r="E222" s="29">
        <f t="shared" si="8"/>
        <v>0.44819564284800878</v>
      </c>
    </row>
    <row r="223" spans="1:5">
      <c r="A223" s="1">
        <v>44412</v>
      </c>
      <c r="B223" s="2">
        <v>239</v>
      </c>
      <c r="C223">
        <f t="shared" si="7"/>
        <v>189.57142857142858</v>
      </c>
      <c r="D223">
        <f>C223/P$1*Brasil!P$1</f>
        <v>90.715467756659308</v>
      </c>
      <c r="E223" s="29">
        <f t="shared" si="8"/>
        <v>0.42391704779708322</v>
      </c>
    </row>
    <row r="224" spans="1:5">
      <c r="A224" s="1">
        <v>44413</v>
      </c>
      <c r="B224" s="2">
        <v>268</v>
      </c>
      <c r="C224">
        <f t="shared" si="7"/>
        <v>220</v>
      </c>
      <c r="D224">
        <f>C224/P$1*Brasil!P$1</f>
        <v>105.27642829333483</v>
      </c>
      <c r="E224" s="29">
        <f t="shared" si="8"/>
        <v>0.49196100497928263</v>
      </c>
    </row>
    <row r="225" spans="1:5">
      <c r="A225" s="1">
        <v>44414</v>
      </c>
      <c r="B225" s="2">
        <v>268</v>
      </c>
      <c r="C225">
        <f t="shared" si="7"/>
        <v>226.42857142857142</v>
      </c>
      <c r="D225">
        <f>C225/P$1*Brasil!P$1</f>
        <v>108.35268756164656</v>
      </c>
      <c r="E225" s="29">
        <f t="shared" si="8"/>
        <v>0.50633648889101501</v>
      </c>
    </row>
    <row r="226" spans="1:5">
      <c r="A226" s="1">
        <v>44415</v>
      </c>
      <c r="B226" s="2">
        <v>108</v>
      </c>
      <c r="C226">
        <f t="shared" si="7"/>
        <v>222.71428571428572</v>
      </c>
      <c r="D226">
        <f>C226/P$1*Brasil!P$1</f>
        <v>106.57529331773314</v>
      </c>
      <c r="E226" s="29">
        <f t="shared" si="8"/>
        <v>0.49803065374201416</v>
      </c>
    </row>
    <row r="227" spans="1:5">
      <c r="A227" s="1">
        <v>44416</v>
      </c>
      <c r="B227" s="2">
        <v>96</v>
      </c>
      <c r="C227">
        <f t="shared" si="7"/>
        <v>227.57142857142858</v>
      </c>
      <c r="D227">
        <f>C227/P$1*Brasil!P$1</f>
        <v>108.89957809823532</v>
      </c>
      <c r="E227" s="29">
        <f t="shared" si="8"/>
        <v>0.508892130475323</v>
      </c>
    </row>
    <row r="228" spans="1:5">
      <c r="A228" s="1">
        <v>44417</v>
      </c>
      <c r="B228" s="2">
        <v>330</v>
      </c>
      <c r="C228">
        <f t="shared" si="7"/>
        <v>232.14285714285714</v>
      </c>
      <c r="D228">
        <f>C228/P$1*Brasil!P$1</f>
        <v>111.08714024459033</v>
      </c>
      <c r="E228" s="29">
        <f t="shared" si="8"/>
        <v>0.51911469681255473</v>
      </c>
    </row>
    <row r="229" spans="1:5">
      <c r="A229" s="1">
        <v>44418</v>
      </c>
      <c r="B229" s="2">
        <v>316</v>
      </c>
      <c r="C229">
        <f t="shared" si="7"/>
        <v>232.14285714285714</v>
      </c>
      <c r="D229">
        <f>C229/P$1*Brasil!P$1</f>
        <v>111.08714024459033</v>
      </c>
      <c r="E229" s="29">
        <f t="shared" si="8"/>
        <v>0.51911469681255473</v>
      </c>
    </row>
    <row r="230" spans="1:5">
      <c r="A230" s="1">
        <v>44419</v>
      </c>
      <c r="B230" s="2">
        <v>313</v>
      </c>
      <c r="C230">
        <f t="shared" si="7"/>
        <v>242.71428571428572</v>
      </c>
      <c r="D230">
        <f>C230/P$1*Brasil!P$1</f>
        <v>116.14587770803631</v>
      </c>
      <c r="E230" s="29">
        <f t="shared" si="8"/>
        <v>0.54275438146740351</v>
      </c>
    </row>
    <row r="231" spans="1:5">
      <c r="A231" s="1">
        <v>44420</v>
      </c>
      <c r="B231" s="2">
        <v>292</v>
      </c>
      <c r="C231">
        <f t="shared" si="7"/>
        <v>246.14285714285714</v>
      </c>
      <c r="D231">
        <f>C231/P$1*Brasil!P$1</f>
        <v>117.78654931780254</v>
      </c>
      <c r="E231" s="29">
        <f t="shared" si="8"/>
        <v>0.55042130622032726</v>
      </c>
    </row>
    <row r="232" spans="1:5">
      <c r="A232" s="1">
        <v>44421</v>
      </c>
      <c r="B232" s="2">
        <v>290</v>
      </c>
      <c r="C232">
        <f t="shared" si="7"/>
        <v>249.28571428571428</v>
      </c>
      <c r="D232">
        <f>C232/P$1*Brasil!P$1</f>
        <v>119.29049829342162</v>
      </c>
      <c r="E232" s="29">
        <f t="shared" si="8"/>
        <v>0.55744932057717422</v>
      </c>
    </row>
    <row r="233" spans="1:5">
      <c r="A233" s="1">
        <v>44422</v>
      </c>
      <c r="B233" s="2">
        <v>165</v>
      </c>
      <c r="C233">
        <f t="shared" si="7"/>
        <v>257.42857142857144</v>
      </c>
      <c r="D233">
        <f>C233/P$1*Brasil!P$1</f>
        <v>123.18709336661647</v>
      </c>
      <c r="E233" s="29">
        <f t="shared" si="8"/>
        <v>0.57565826686536847</v>
      </c>
    </row>
    <row r="234" spans="1:5">
      <c r="A234" s="1">
        <v>44423</v>
      </c>
      <c r="B234" s="2">
        <v>124</v>
      </c>
      <c r="C234">
        <f t="shared" si="7"/>
        <v>261.42857142857144</v>
      </c>
      <c r="D234">
        <f>C234/P$1*Brasil!P$1</f>
        <v>125.10121024467712</v>
      </c>
      <c r="E234" s="29">
        <f t="shared" si="8"/>
        <v>0.58460301241044632</v>
      </c>
    </row>
    <row r="235" spans="1:5">
      <c r="A235" s="1">
        <v>44424</v>
      </c>
      <c r="B235" s="2">
        <v>405</v>
      </c>
      <c r="C235">
        <f t="shared" si="7"/>
        <v>272.14285714285717</v>
      </c>
      <c r="D235">
        <f>C235/P$1*Brasil!P$1</f>
        <v>130.22830902519667</v>
      </c>
      <c r="E235" s="29">
        <f t="shared" si="8"/>
        <v>0.60856215226333343</v>
      </c>
    </row>
    <row r="236" spans="1:5">
      <c r="A236" s="1">
        <v>44425</v>
      </c>
      <c r="B236" s="2">
        <v>436</v>
      </c>
      <c r="C236">
        <f t="shared" si="7"/>
        <v>289.28571428571428</v>
      </c>
      <c r="D236">
        <f>C236/P$1*Brasil!P$1</f>
        <v>138.43166707402796</v>
      </c>
      <c r="E236" s="29">
        <f t="shared" si="8"/>
        <v>0.64689677602795292</v>
      </c>
    </row>
    <row r="237" spans="1:5">
      <c r="A237" s="1">
        <v>44426</v>
      </c>
      <c r="B237" s="2">
        <v>489</v>
      </c>
      <c r="C237">
        <f t="shared" si="7"/>
        <v>314.42857142857144</v>
      </c>
      <c r="D237">
        <f>C237/P$1*Brasil!P$1</f>
        <v>150.4632588789805</v>
      </c>
      <c r="E237" s="29">
        <f t="shared" si="8"/>
        <v>0.703120890882728</v>
      </c>
    </row>
    <row r="238" spans="1:5">
      <c r="A238" s="1">
        <v>44427</v>
      </c>
      <c r="B238" s="2">
        <v>452</v>
      </c>
      <c r="C238">
        <f t="shared" si="7"/>
        <v>337.28571428571428</v>
      </c>
      <c r="D238">
        <f>C238/P$1*Brasil!P$1</f>
        <v>161.40106961075554</v>
      </c>
      <c r="E238" s="29">
        <f t="shared" si="8"/>
        <v>0.75423372256888732</v>
      </c>
    </row>
    <row r="239" spans="1:5">
      <c r="A239" s="1">
        <v>44428</v>
      </c>
      <c r="B239" s="2">
        <v>404</v>
      </c>
      <c r="C239">
        <f t="shared" si="7"/>
        <v>353.57142857142856</v>
      </c>
      <c r="D239">
        <f>C239/P$1*Brasil!P$1</f>
        <v>169.19425975714526</v>
      </c>
      <c r="E239" s="29">
        <f t="shared" si="8"/>
        <v>0.79065161514527571</v>
      </c>
    </row>
    <row r="240" spans="1:5">
      <c r="A240" s="1">
        <v>44429</v>
      </c>
      <c r="B240" s="2">
        <v>243</v>
      </c>
      <c r="C240">
        <f t="shared" si="7"/>
        <v>364.71428571428572</v>
      </c>
      <c r="D240">
        <f>C240/P$1*Brasil!P$1</f>
        <v>174.52644248888561</v>
      </c>
      <c r="E240" s="29">
        <f t="shared" si="8"/>
        <v>0.81556912059227837</v>
      </c>
    </row>
    <row r="241" spans="1:5">
      <c r="A241" s="1">
        <v>44430</v>
      </c>
      <c r="B241" s="2">
        <v>231</v>
      </c>
      <c r="C241">
        <f t="shared" si="7"/>
        <v>380</v>
      </c>
      <c r="D241">
        <f>C241/P$1*Brasil!P$1</f>
        <v>181.84110341576016</v>
      </c>
      <c r="E241" s="29">
        <f t="shared" si="8"/>
        <v>0.84975082678239733</v>
      </c>
    </row>
    <row r="242" spans="1:5">
      <c r="A242" s="1">
        <v>44431</v>
      </c>
      <c r="B242" s="2">
        <v>609</v>
      </c>
      <c r="C242">
        <f t="shared" si="7"/>
        <v>409.14285714285717</v>
      </c>
      <c r="D242">
        <f>C242/P$1*Brasil!P$1</f>
        <v>195.78681209877337</v>
      </c>
      <c r="E242" s="29">
        <f t="shared" si="8"/>
        <v>0.91491968718225047</v>
      </c>
    </row>
    <row r="243" spans="1:5">
      <c r="A243" s="1">
        <v>44432</v>
      </c>
      <c r="B243" s="2">
        <v>599</v>
      </c>
      <c r="C243">
        <f t="shared" si="7"/>
        <v>432.42857142857144</v>
      </c>
      <c r="D243">
        <f>C243/P$1*Brasil!P$1</f>
        <v>206.92970678176917</v>
      </c>
      <c r="E243" s="29">
        <f t="shared" si="8"/>
        <v>0.96699088446252512</v>
      </c>
    </row>
    <row r="244" spans="1:5">
      <c r="A244" s="1">
        <v>44433</v>
      </c>
      <c r="B244" s="2">
        <v>567</v>
      </c>
      <c r="C244">
        <f t="shared" si="7"/>
        <v>443.57142857142856</v>
      </c>
      <c r="D244">
        <f>C244/P$1*Brasil!P$1</f>
        <v>212.26188951350952</v>
      </c>
      <c r="E244" s="29">
        <f t="shared" si="8"/>
        <v>0.99190838990952768</v>
      </c>
    </row>
    <row r="245" spans="1:5">
      <c r="A245" s="1">
        <v>44434</v>
      </c>
      <c r="B245" s="2">
        <v>527</v>
      </c>
      <c r="C245">
        <f t="shared" si="7"/>
        <v>454.28571428571428</v>
      </c>
      <c r="D245">
        <f>C245/P$1*Brasil!P$1</f>
        <v>217.38898829402908</v>
      </c>
      <c r="E245" s="29">
        <f t="shared" si="8"/>
        <v>1.0158675297624149</v>
      </c>
    </row>
    <row r="246" spans="1:5">
      <c r="A246" s="1">
        <v>44435</v>
      </c>
      <c r="B246" s="2">
        <v>471</v>
      </c>
      <c r="C246">
        <f t="shared" si="7"/>
        <v>463.85714285714283</v>
      </c>
      <c r="D246">
        <f>C246/P$1*Brasil!P$1</f>
        <v>221.96919653795985</v>
      </c>
      <c r="E246" s="29">
        <f t="shared" si="8"/>
        <v>1.037271028030994</v>
      </c>
    </row>
    <row r="247" spans="1:5">
      <c r="A247" s="1">
        <v>44436</v>
      </c>
      <c r="B247" s="2">
        <v>265</v>
      </c>
      <c r="C247">
        <f t="shared" si="7"/>
        <v>467</v>
      </c>
      <c r="D247">
        <f>C247/P$1*Brasil!P$1</f>
        <v>223.47314551357894</v>
      </c>
      <c r="E247" s="29">
        <f t="shared" si="8"/>
        <v>1.0442990423878409</v>
      </c>
    </row>
    <row r="248" spans="1:5">
      <c r="A248" s="1">
        <v>44437</v>
      </c>
      <c r="B248" s="2">
        <v>217</v>
      </c>
      <c r="C248">
        <f t="shared" si="7"/>
        <v>465</v>
      </c>
      <c r="D248">
        <f>C248/P$1*Brasil!P$1</f>
        <v>222.51608707454861</v>
      </c>
      <c r="E248" s="29">
        <f t="shared" si="8"/>
        <v>1.039826669615302</v>
      </c>
    </row>
    <row r="249" spans="1:5">
      <c r="A249" s="1">
        <v>44438</v>
      </c>
      <c r="B249" s="2">
        <v>600</v>
      </c>
      <c r="C249">
        <f t="shared" si="7"/>
        <v>463.71428571428572</v>
      </c>
      <c r="D249">
        <f>C249/P$1*Brasil!P$1</f>
        <v>221.90083522088628</v>
      </c>
      <c r="E249" s="29">
        <f t="shared" si="8"/>
        <v>1.0369515728329555</v>
      </c>
    </row>
    <row r="250" spans="1:5">
      <c r="A250" s="1">
        <v>44439</v>
      </c>
      <c r="B250" s="2">
        <v>627</v>
      </c>
      <c r="C250">
        <f t="shared" si="7"/>
        <v>467.71428571428572</v>
      </c>
      <c r="D250">
        <f>C250/P$1*Brasil!P$1</f>
        <v>223.81495209894695</v>
      </c>
      <c r="E250" s="29">
        <f t="shared" si="8"/>
        <v>1.0458963183780337</v>
      </c>
    </row>
    <row r="251" spans="1:5">
      <c r="A251" s="1">
        <v>44440</v>
      </c>
      <c r="B251" s="2">
        <v>538</v>
      </c>
      <c r="C251">
        <f t="shared" si="7"/>
        <v>463.57142857142856</v>
      </c>
      <c r="D251">
        <f>C251/P$1*Brasil!P$1</f>
        <v>221.83247390381271</v>
      </c>
      <c r="E251" s="29">
        <f t="shared" si="8"/>
        <v>1.0366321176349171</v>
      </c>
    </row>
    <row r="252" spans="1:5">
      <c r="A252" s="1">
        <v>44441</v>
      </c>
      <c r="B252" s="2">
        <v>584</v>
      </c>
      <c r="C252">
        <f t="shared" si="7"/>
        <v>471.71428571428572</v>
      </c>
      <c r="D252">
        <f>C252/P$1*Brasil!P$1</f>
        <v>225.72906897700756</v>
      </c>
      <c r="E252" s="29">
        <f t="shared" si="8"/>
        <v>1.0548410639231114</v>
      </c>
    </row>
    <row r="253" spans="1:5">
      <c r="A253" s="1">
        <v>44442</v>
      </c>
      <c r="B253" s="2">
        <v>536</v>
      </c>
      <c r="C253">
        <f t="shared" si="7"/>
        <v>481</v>
      </c>
      <c r="D253">
        <f>C253/P$1*Brasil!P$1</f>
        <v>230.17255458679116</v>
      </c>
      <c r="E253" s="29">
        <f t="shared" si="8"/>
        <v>1.0756056517956136</v>
      </c>
    </row>
    <row r="254" spans="1:5">
      <c r="A254" s="1">
        <v>44443</v>
      </c>
      <c r="B254" s="2">
        <v>384</v>
      </c>
      <c r="C254">
        <f t="shared" si="7"/>
        <v>498</v>
      </c>
      <c r="D254">
        <f>C254/P$1*Brasil!P$1</f>
        <v>238.30755131854886</v>
      </c>
      <c r="E254" s="29">
        <f t="shared" si="8"/>
        <v>1.1136208203621945</v>
      </c>
    </row>
    <row r="255" spans="1:5">
      <c r="A255" s="1">
        <v>44444</v>
      </c>
      <c r="B255" s="2">
        <v>244</v>
      </c>
      <c r="C255">
        <f t="shared" si="7"/>
        <v>501.85714285714283</v>
      </c>
      <c r="D255">
        <f>C255/P$1*Brasil!P$1</f>
        <v>240.1533068795359</v>
      </c>
      <c r="E255" s="29">
        <f t="shared" si="8"/>
        <v>1.1222461107092339</v>
      </c>
    </row>
    <row r="256" spans="1:5">
      <c r="A256" s="1">
        <v>44445</v>
      </c>
      <c r="B256" s="2">
        <v>592</v>
      </c>
      <c r="C256">
        <f t="shared" si="7"/>
        <v>500.71428571428572</v>
      </c>
      <c r="D256">
        <f>C256/P$1*Brasil!P$1</f>
        <v>239.60641634294714</v>
      </c>
      <c r="E256" s="29">
        <f t="shared" si="8"/>
        <v>1.1196904691249259</v>
      </c>
    </row>
    <row r="257" spans="1:5">
      <c r="A257" s="1">
        <v>44446</v>
      </c>
      <c r="B257" s="2">
        <v>669</v>
      </c>
      <c r="C257">
        <f t="shared" si="7"/>
        <v>506.71428571428572</v>
      </c>
      <c r="D257">
        <f>C257/P$1*Brasil!P$1</f>
        <v>242.47759166003809</v>
      </c>
      <c r="E257" s="29">
        <f t="shared" si="8"/>
        <v>1.1331075874425427</v>
      </c>
    </row>
    <row r="258" spans="1:5">
      <c r="A258" s="1">
        <v>44447</v>
      </c>
      <c r="B258" s="2">
        <v>587</v>
      </c>
      <c r="C258">
        <f t="shared" si="7"/>
        <v>513.71428571428567</v>
      </c>
      <c r="D258">
        <f>C258/P$1*Brasil!P$1</f>
        <v>245.82729619664417</v>
      </c>
      <c r="E258" s="29">
        <f t="shared" si="8"/>
        <v>1.1487608921464287</v>
      </c>
    </row>
    <row r="259" spans="1:5">
      <c r="A259" s="1">
        <v>44448</v>
      </c>
      <c r="B259" s="2">
        <v>583</v>
      </c>
      <c r="C259">
        <f t="shared" si="7"/>
        <v>513.57142857142856</v>
      </c>
      <c r="D259">
        <f>C259/P$1*Brasil!P$1</f>
        <v>245.7589348795706</v>
      </c>
      <c r="E259" s="29">
        <f t="shared" si="8"/>
        <v>1.1484414369483904</v>
      </c>
    </row>
    <row r="260" spans="1:5">
      <c r="A260" s="1">
        <v>44449</v>
      </c>
      <c r="B260" s="2">
        <v>528</v>
      </c>
      <c r="C260">
        <f t="shared" si="7"/>
        <v>512.42857142857144</v>
      </c>
      <c r="D260">
        <f>C260/P$1*Brasil!P$1</f>
        <v>245.21204434298184</v>
      </c>
      <c r="E260" s="29">
        <f t="shared" si="8"/>
        <v>1.1458857953640824</v>
      </c>
    </row>
    <row r="261" spans="1:5">
      <c r="A261" s="1">
        <v>44450</v>
      </c>
      <c r="B261" s="35">
        <v>279</v>
      </c>
      <c r="C261">
        <f t="shared" si="7"/>
        <v>497.42857142857144</v>
      </c>
      <c r="D261">
        <f>C261/P$1*Brasil!P$1</f>
        <v>238.03410605025448</v>
      </c>
      <c r="E261" s="29">
        <f t="shared" si="8"/>
        <v>1.1123429995700405</v>
      </c>
    </row>
    <row r="262" spans="1:5">
      <c r="A262" s="1">
        <v>44451</v>
      </c>
      <c r="B262" s="35">
        <v>240</v>
      </c>
      <c r="C262">
        <f t="shared" si="7"/>
        <v>496.85714285714283</v>
      </c>
      <c r="D262">
        <f>C262/P$1*Brasil!P$1</f>
        <v>237.7606607819601</v>
      </c>
      <c r="E262" s="29">
        <f t="shared" si="8"/>
        <v>1.1110651787778865</v>
      </c>
    </row>
    <row r="263" spans="1:5">
      <c r="A263" s="1">
        <v>44452</v>
      </c>
      <c r="B263" s="35">
        <v>653</v>
      </c>
      <c r="C263">
        <f t="shared" si="7"/>
        <v>505.57142857142856</v>
      </c>
      <c r="D263">
        <f>C263/P$1*Brasil!P$1</f>
        <v>241.93070112344932</v>
      </c>
      <c r="E263" s="29">
        <f t="shared" si="8"/>
        <v>1.1305519458582347</v>
      </c>
    </row>
    <row r="264" spans="1:5">
      <c r="A264" s="1">
        <v>44453</v>
      </c>
      <c r="B264" s="35">
        <v>854</v>
      </c>
      <c r="C264">
        <f t="shared" si="7"/>
        <v>532</v>
      </c>
      <c r="D264">
        <f>C264/P$1*Brasil!P$1</f>
        <v>254.57754478206422</v>
      </c>
      <c r="E264" s="29">
        <f t="shared" si="8"/>
        <v>1.1896511574953563</v>
      </c>
    </row>
    <row r="265" spans="1:5">
      <c r="A265" s="1">
        <v>44454</v>
      </c>
      <c r="B265" s="35">
        <v>589</v>
      </c>
      <c r="C265">
        <f t="shared" si="7"/>
        <v>532.28571428571433</v>
      </c>
      <c r="D265">
        <f>C265/P$1*Brasil!P$1</f>
        <v>254.71426741621147</v>
      </c>
      <c r="E265" s="29">
        <f t="shared" si="8"/>
        <v>1.1902900678914334</v>
      </c>
    </row>
    <row r="266" spans="1:5">
      <c r="A266" s="1">
        <v>44455</v>
      </c>
      <c r="B266" s="35">
        <v>568</v>
      </c>
      <c r="C266">
        <f t="shared" ref="C266:C280" si="9">(B260+B261+B262+B263+B264+B265+B266)/7</f>
        <v>530.14285714285711</v>
      </c>
      <c r="D266">
        <f>C266/P$1*Brasil!P$1</f>
        <v>253.68884766010751</v>
      </c>
      <c r="E266" s="29">
        <f t="shared" ref="E266:E280" si="10">C266/P$1*1000000</f>
        <v>1.1854982399208558</v>
      </c>
    </row>
    <row r="267" spans="1:5">
      <c r="A267" s="1">
        <v>44456</v>
      </c>
      <c r="B267" s="35">
        <v>545</v>
      </c>
      <c r="C267">
        <f t="shared" si="9"/>
        <v>532.57142857142856</v>
      </c>
      <c r="D267">
        <f>C267/P$1*Brasil!P$1</f>
        <v>254.8509900503586</v>
      </c>
      <c r="E267" s="29">
        <f t="shared" si="10"/>
        <v>1.1909289782875103</v>
      </c>
    </row>
    <row r="268" spans="1:5">
      <c r="A268" s="1">
        <v>44457</v>
      </c>
      <c r="B268" s="35">
        <v>373</v>
      </c>
      <c r="C268">
        <f t="shared" si="9"/>
        <v>546</v>
      </c>
      <c r="D268">
        <f>C268/P$1*Brasil!P$1</f>
        <v>261.27695385527647</v>
      </c>
      <c r="E268" s="29">
        <f t="shared" si="10"/>
        <v>1.2209577669031288</v>
      </c>
    </row>
    <row r="269" spans="1:5">
      <c r="A269" s="1">
        <v>44458</v>
      </c>
      <c r="B269" s="35">
        <v>263</v>
      </c>
      <c r="C269">
        <f t="shared" si="9"/>
        <v>549.28571428571433</v>
      </c>
      <c r="D269">
        <f>C269/P$1*Brasil!P$1</f>
        <v>262.84926414796911</v>
      </c>
      <c r="E269" s="29">
        <f t="shared" si="10"/>
        <v>1.2283052364580143</v>
      </c>
    </row>
    <row r="270" spans="1:5">
      <c r="A270" s="1">
        <v>44459</v>
      </c>
      <c r="B270" s="35">
        <v>671</v>
      </c>
      <c r="C270">
        <f t="shared" si="9"/>
        <v>551.85714285714289</v>
      </c>
      <c r="D270">
        <f>C270/P$1*Brasil!P$1</f>
        <v>264.07976785529382</v>
      </c>
      <c r="E270" s="29">
        <f t="shared" si="10"/>
        <v>1.2340554300227071</v>
      </c>
    </row>
    <row r="271" spans="1:5">
      <c r="A271" s="1">
        <v>44460</v>
      </c>
      <c r="B271" s="35">
        <v>752</v>
      </c>
      <c r="C271">
        <f t="shared" si="9"/>
        <v>537.28571428571433</v>
      </c>
      <c r="D271">
        <f>C271/P$1*Brasil!P$1</f>
        <v>257.10691351378722</v>
      </c>
      <c r="E271" s="29">
        <f t="shared" si="10"/>
        <v>1.2014709998227806</v>
      </c>
    </row>
    <row r="272" spans="1:5">
      <c r="A272" s="1">
        <v>44461</v>
      </c>
      <c r="B272" s="35">
        <v>716</v>
      </c>
      <c r="C272">
        <f t="shared" si="9"/>
        <v>555.42857142857144</v>
      </c>
      <c r="D272">
        <f>C272/P$1*Brasil!P$1</f>
        <v>265.78880078213365</v>
      </c>
      <c r="E272" s="29">
        <f t="shared" si="10"/>
        <v>1.2420418099736694</v>
      </c>
    </row>
    <row r="273" spans="1:5">
      <c r="A273" s="1">
        <v>44462</v>
      </c>
      <c r="B273" s="35">
        <v>666</v>
      </c>
      <c r="C273">
        <f t="shared" si="9"/>
        <v>569.42857142857144</v>
      </c>
      <c r="D273">
        <f>C273/P$1*Brasil!P$1</f>
        <v>272.48820985534587</v>
      </c>
      <c r="E273" s="29">
        <f t="shared" si="10"/>
        <v>1.2733484193814422</v>
      </c>
    </row>
    <row r="274" spans="1:5">
      <c r="A274" s="1">
        <v>44463</v>
      </c>
      <c r="B274" s="35">
        <v>614</v>
      </c>
      <c r="C274">
        <f t="shared" si="9"/>
        <v>579.28571428571433</v>
      </c>
      <c r="D274">
        <f>C274/P$1*Brasil!P$1</f>
        <v>277.20514073342389</v>
      </c>
      <c r="E274" s="29">
        <f t="shared" si="10"/>
        <v>1.2953908280460984</v>
      </c>
    </row>
    <row r="275" spans="1:5">
      <c r="A275" s="1">
        <v>44464</v>
      </c>
      <c r="B275" s="35">
        <v>334</v>
      </c>
      <c r="C275">
        <f t="shared" si="9"/>
        <v>573.71428571428567</v>
      </c>
      <c r="D275">
        <f>C275/P$1*Brasil!P$1</f>
        <v>274.53904936755367</v>
      </c>
      <c r="E275" s="29">
        <f t="shared" si="10"/>
        <v>1.2829320753225968</v>
      </c>
    </row>
    <row r="276" spans="1:5">
      <c r="A276" s="1">
        <v>44465</v>
      </c>
      <c r="B276" s="35">
        <v>316</v>
      </c>
      <c r="C276">
        <f t="shared" si="9"/>
        <v>581.28571428571433</v>
      </c>
      <c r="D276">
        <f>C276/P$1*Brasil!P$1</f>
        <v>278.16219917245417</v>
      </c>
      <c r="E276" s="29">
        <f t="shared" si="10"/>
        <v>1.2998632008186373</v>
      </c>
    </row>
    <row r="277" spans="1:5">
      <c r="A277" s="1">
        <v>44466</v>
      </c>
      <c r="B277" s="35">
        <v>718</v>
      </c>
      <c r="C277">
        <f t="shared" si="9"/>
        <v>588</v>
      </c>
      <c r="D277">
        <f>C277/P$1*Brasil!P$1</f>
        <v>281.37518107491309</v>
      </c>
      <c r="E277" s="29">
        <f t="shared" si="10"/>
        <v>1.3148775951264464</v>
      </c>
    </row>
    <row r="278" spans="1:5">
      <c r="A278" s="1">
        <v>44467</v>
      </c>
      <c r="B278" s="35">
        <v>751</v>
      </c>
      <c r="C278">
        <f t="shared" si="9"/>
        <v>587.85714285714289</v>
      </c>
      <c r="D278">
        <f>C278/P$1*Brasil!P$1</f>
        <v>281.30681975783955</v>
      </c>
      <c r="E278" s="29">
        <f t="shared" si="10"/>
        <v>1.3145581399284081</v>
      </c>
    </row>
    <row r="279" spans="1:5">
      <c r="A279" s="1">
        <v>44468</v>
      </c>
      <c r="B279" s="35">
        <v>739</v>
      </c>
      <c r="C279">
        <f t="shared" si="9"/>
        <v>591.14285714285711</v>
      </c>
      <c r="D279">
        <f>C279/P$1*Brasil!P$1</f>
        <v>282.87913005053213</v>
      </c>
      <c r="E279" s="29">
        <f t="shared" si="10"/>
        <v>1.3219056094832933</v>
      </c>
    </row>
    <row r="280" spans="1:5">
      <c r="A280" s="1">
        <v>44469</v>
      </c>
      <c r="B280" s="35">
        <v>645</v>
      </c>
      <c r="C280">
        <f t="shared" si="9"/>
        <v>588.14285714285711</v>
      </c>
      <c r="D280">
        <f>C280/P$1*Brasil!P$1</f>
        <v>281.44354239198668</v>
      </c>
      <c r="E280" s="29">
        <f t="shared" si="10"/>
        <v>1.3151970503244848</v>
      </c>
    </row>
    <row r="281" spans="1:5">
      <c r="A281" s="1">
        <v>44470</v>
      </c>
    </row>
    <row r="282" spans="1:5">
      <c r="A282" s="1">
        <v>44471</v>
      </c>
    </row>
    <row r="283" spans="1:5">
      <c r="A283" s="1">
        <v>44472</v>
      </c>
    </row>
    <row r="284" spans="1:5">
      <c r="A284" s="1">
        <v>44473</v>
      </c>
    </row>
    <row r="285" spans="1:5">
      <c r="A285" s="1">
        <v>44474</v>
      </c>
    </row>
    <row r="286" spans="1:5">
      <c r="A286" s="1">
        <v>44475</v>
      </c>
    </row>
    <row r="287" spans="1:5">
      <c r="A287" s="1">
        <v>44476</v>
      </c>
    </row>
    <row r="288" spans="1:5">
      <c r="A288" s="1">
        <v>44477</v>
      </c>
    </row>
    <row r="289" spans="1:2">
      <c r="A289" s="1">
        <v>44478</v>
      </c>
    </row>
    <row r="290" spans="1:2">
      <c r="A290" s="1">
        <v>44479</v>
      </c>
    </row>
    <row r="291" spans="1:2">
      <c r="A291" s="1">
        <v>44480</v>
      </c>
    </row>
    <row r="292" spans="1:2">
      <c r="A292" s="1">
        <v>44481</v>
      </c>
    </row>
    <row r="293" spans="1:2">
      <c r="A293" s="1">
        <v>44482</v>
      </c>
    </row>
    <row r="294" spans="1:2">
      <c r="A294" s="1">
        <v>44483</v>
      </c>
    </row>
    <row r="295" spans="1:2">
      <c r="A295" s="1">
        <v>44484</v>
      </c>
    </row>
    <row r="297" spans="1:2">
      <c r="A297" s="35"/>
      <c r="B297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88"/>
  <sheetViews>
    <sheetView topLeftCell="A463" workbookViewId="0">
      <selection activeCell="Q486" sqref="Q486"/>
    </sheetView>
  </sheetViews>
  <sheetFormatPr defaultColWidth="8.85546875" defaultRowHeight="15"/>
  <cols>
    <col min="1" max="1" width="13.42578125" customWidth="1"/>
    <col min="2" max="2" width="0" hidden="1" customWidth="1"/>
    <col min="4" max="9" width="0" hidden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</v>
      </c>
    </row>
    <row r="2" spans="1:11">
      <c r="A2" s="1">
        <v>43852</v>
      </c>
      <c r="D2">
        <v>1</v>
      </c>
    </row>
    <row r="3" spans="1:11">
      <c r="A3" s="1">
        <v>43853</v>
      </c>
      <c r="B3">
        <v>0</v>
      </c>
      <c r="D3">
        <v>1</v>
      </c>
    </row>
    <row r="4" spans="1:11">
      <c r="A4" s="1">
        <v>43854</v>
      </c>
      <c r="B4">
        <v>1</v>
      </c>
      <c r="D4">
        <v>2</v>
      </c>
    </row>
    <row r="5" spans="1:11">
      <c r="A5" s="1">
        <v>43855</v>
      </c>
      <c r="B5">
        <v>0</v>
      </c>
      <c r="D5">
        <v>2</v>
      </c>
    </row>
    <row r="6" spans="1:11">
      <c r="A6" s="1">
        <v>43856</v>
      </c>
      <c r="B6">
        <v>3</v>
      </c>
      <c r="D6">
        <v>5</v>
      </c>
    </row>
    <row r="7" spans="1:11">
      <c r="A7" s="1">
        <v>43857</v>
      </c>
      <c r="B7">
        <v>0</v>
      </c>
      <c r="D7">
        <v>5</v>
      </c>
    </row>
    <row r="8" spans="1:11">
      <c r="A8" s="1">
        <v>43858</v>
      </c>
      <c r="B8">
        <v>0</v>
      </c>
      <c r="D8">
        <v>5</v>
      </c>
      <c r="F8">
        <v>4</v>
      </c>
      <c r="G8">
        <v>0</v>
      </c>
    </row>
    <row r="9" spans="1:11">
      <c r="A9" s="1">
        <v>43859</v>
      </c>
      <c r="B9">
        <v>1</v>
      </c>
      <c r="D9">
        <v>6</v>
      </c>
      <c r="F9">
        <v>5</v>
      </c>
      <c r="G9">
        <v>0</v>
      </c>
    </row>
    <row r="10" spans="1:11">
      <c r="A10" s="1">
        <v>43860</v>
      </c>
      <c r="B10">
        <v>0</v>
      </c>
      <c r="D10">
        <v>6</v>
      </c>
      <c r="F10">
        <v>5</v>
      </c>
      <c r="G10">
        <v>0</v>
      </c>
    </row>
    <row r="11" spans="1:11">
      <c r="A11" s="1">
        <v>43861</v>
      </c>
      <c r="B11">
        <v>2</v>
      </c>
      <c r="D11">
        <v>8</v>
      </c>
      <c r="F11">
        <v>6</v>
      </c>
      <c r="G11">
        <v>0</v>
      </c>
    </row>
    <row r="12" spans="1:11">
      <c r="A12" s="1">
        <v>43862</v>
      </c>
      <c r="B12">
        <v>0</v>
      </c>
      <c r="D12">
        <v>8</v>
      </c>
      <c r="F12">
        <v>6</v>
      </c>
      <c r="G12">
        <v>0</v>
      </c>
    </row>
    <row r="13" spans="1:11">
      <c r="A13" s="1">
        <v>43863</v>
      </c>
      <c r="B13">
        <v>0</v>
      </c>
      <c r="D13">
        <v>8</v>
      </c>
      <c r="F13">
        <v>3</v>
      </c>
      <c r="G13">
        <v>0</v>
      </c>
    </row>
    <row r="14" spans="1:11">
      <c r="A14" s="1">
        <v>43864</v>
      </c>
      <c r="B14">
        <v>3</v>
      </c>
      <c r="D14">
        <v>11</v>
      </c>
      <c r="F14">
        <v>6</v>
      </c>
      <c r="G14">
        <v>0</v>
      </c>
    </row>
    <row r="15" spans="1:11">
      <c r="A15" s="1">
        <v>43865</v>
      </c>
      <c r="B15">
        <v>0</v>
      </c>
      <c r="D15">
        <v>11</v>
      </c>
      <c r="F15">
        <v>6</v>
      </c>
      <c r="G15">
        <v>0</v>
      </c>
      <c r="H15">
        <v>10</v>
      </c>
      <c r="I15">
        <v>0</v>
      </c>
    </row>
    <row r="16" spans="1:11">
      <c r="A16" s="1">
        <v>43866</v>
      </c>
      <c r="B16">
        <v>0</v>
      </c>
      <c r="D16">
        <v>11</v>
      </c>
      <c r="F16">
        <v>5</v>
      </c>
      <c r="G16">
        <v>0</v>
      </c>
      <c r="H16">
        <v>10</v>
      </c>
      <c r="I16">
        <v>0</v>
      </c>
    </row>
    <row r="17" spans="1:9">
      <c r="A17" s="1">
        <v>43867</v>
      </c>
      <c r="B17">
        <v>1</v>
      </c>
      <c r="D17">
        <v>12</v>
      </c>
      <c r="F17">
        <v>6</v>
      </c>
      <c r="G17">
        <v>0</v>
      </c>
      <c r="H17">
        <v>11</v>
      </c>
      <c r="I17">
        <v>0</v>
      </c>
    </row>
    <row r="18" spans="1:9">
      <c r="A18" s="1">
        <v>43868</v>
      </c>
      <c r="B18">
        <v>0</v>
      </c>
      <c r="D18">
        <v>12</v>
      </c>
      <c r="F18">
        <v>4</v>
      </c>
      <c r="G18">
        <v>0</v>
      </c>
      <c r="H18">
        <v>10</v>
      </c>
      <c r="I18">
        <v>0</v>
      </c>
    </row>
    <row r="19" spans="1:9">
      <c r="A19" s="1">
        <v>43869</v>
      </c>
      <c r="B19">
        <v>0</v>
      </c>
      <c r="D19">
        <v>12</v>
      </c>
      <c r="F19">
        <v>4</v>
      </c>
      <c r="G19">
        <v>0</v>
      </c>
      <c r="H19">
        <v>10</v>
      </c>
      <c r="I19">
        <v>0</v>
      </c>
    </row>
    <row r="20" spans="1:9">
      <c r="A20" s="1">
        <v>43870</v>
      </c>
      <c r="B20">
        <v>0</v>
      </c>
      <c r="D20">
        <v>12</v>
      </c>
      <c r="F20">
        <v>4</v>
      </c>
      <c r="G20">
        <v>0</v>
      </c>
      <c r="H20">
        <v>7</v>
      </c>
      <c r="I20">
        <v>0</v>
      </c>
    </row>
    <row r="21" spans="1:9">
      <c r="A21" s="1">
        <v>43871</v>
      </c>
      <c r="B21">
        <v>0</v>
      </c>
      <c r="D21">
        <v>12</v>
      </c>
      <c r="F21">
        <v>1</v>
      </c>
      <c r="G21">
        <v>0</v>
      </c>
      <c r="H21">
        <v>7</v>
      </c>
      <c r="I21">
        <v>0</v>
      </c>
    </row>
    <row r="22" spans="1:9">
      <c r="A22" s="1">
        <v>43872</v>
      </c>
      <c r="B22">
        <v>1</v>
      </c>
      <c r="D22">
        <v>13</v>
      </c>
      <c r="F22">
        <v>2</v>
      </c>
      <c r="G22">
        <v>0</v>
      </c>
      <c r="H22">
        <v>8</v>
      </c>
      <c r="I22">
        <v>0</v>
      </c>
    </row>
    <row r="23" spans="1:9">
      <c r="A23" s="1">
        <v>43873</v>
      </c>
      <c r="B23">
        <v>0</v>
      </c>
      <c r="D23">
        <v>13</v>
      </c>
      <c r="F23">
        <v>2</v>
      </c>
      <c r="G23">
        <v>0</v>
      </c>
      <c r="H23">
        <v>7</v>
      </c>
      <c r="I23">
        <v>0</v>
      </c>
    </row>
    <row r="24" spans="1:9">
      <c r="A24" s="1">
        <v>43874</v>
      </c>
      <c r="B24">
        <v>1</v>
      </c>
      <c r="D24">
        <v>14</v>
      </c>
      <c r="F24">
        <v>2</v>
      </c>
      <c r="G24">
        <v>0</v>
      </c>
      <c r="H24">
        <v>8</v>
      </c>
      <c r="I24">
        <v>0</v>
      </c>
    </row>
    <row r="25" spans="1:9">
      <c r="A25" s="1">
        <v>43875</v>
      </c>
      <c r="B25">
        <v>0</v>
      </c>
      <c r="D25">
        <v>14</v>
      </c>
      <c r="F25">
        <v>2</v>
      </c>
      <c r="G25">
        <v>0</v>
      </c>
      <c r="H25">
        <v>6</v>
      </c>
      <c r="I25">
        <v>0</v>
      </c>
    </row>
    <row r="26" spans="1:9">
      <c r="A26" s="1">
        <v>43876</v>
      </c>
      <c r="B26">
        <v>0</v>
      </c>
      <c r="D26">
        <v>14</v>
      </c>
      <c r="F26">
        <v>2</v>
      </c>
      <c r="G26">
        <v>0</v>
      </c>
      <c r="H26">
        <v>6</v>
      </c>
      <c r="I26">
        <v>0</v>
      </c>
    </row>
    <row r="27" spans="1:9">
      <c r="A27" s="1">
        <v>43877</v>
      </c>
      <c r="B27">
        <v>0</v>
      </c>
      <c r="D27">
        <v>14</v>
      </c>
      <c r="F27">
        <v>2</v>
      </c>
      <c r="G27">
        <v>0</v>
      </c>
      <c r="H27">
        <v>6</v>
      </c>
      <c r="I27">
        <v>0</v>
      </c>
    </row>
    <row r="28" spans="1:9">
      <c r="A28" s="1">
        <v>43878</v>
      </c>
      <c r="B28">
        <v>0</v>
      </c>
      <c r="D28">
        <v>14</v>
      </c>
      <c r="F28">
        <v>2</v>
      </c>
      <c r="G28">
        <v>0</v>
      </c>
      <c r="H28">
        <v>3</v>
      </c>
      <c r="I28">
        <v>0</v>
      </c>
    </row>
    <row r="29" spans="1:9">
      <c r="A29" s="1">
        <v>43879</v>
      </c>
      <c r="B29">
        <v>0</v>
      </c>
      <c r="D29">
        <v>14</v>
      </c>
      <c r="F29">
        <v>1</v>
      </c>
      <c r="G29">
        <v>0</v>
      </c>
      <c r="H29">
        <v>3</v>
      </c>
      <c r="I29">
        <v>0</v>
      </c>
    </row>
    <row r="30" spans="1:9">
      <c r="A30" s="1">
        <v>43880</v>
      </c>
      <c r="B30">
        <v>0</v>
      </c>
      <c r="D30">
        <v>14</v>
      </c>
      <c r="F30">
        <v>1</v>
      </c>
      <c r="G30">
        <v>0</v>
      </c>
      <c r="H30">
        <v>3</v>
      </c>
      <c r="I30">
        <v>0</v>
      </c>
    </row>
    <row r="31" spans="1:9">
      <c r="A31" s="1">
        <v>43881</v>
      </c>
      <c r="B31">
        <v>0</v>
      </c>
      <c r="D31">
        <v>14</v>
      </c>
      <c r="F31">
        <v>0</v>
      </c>
      <c r="G31">
        <v>0</v>
      </c>
      <c r="H31">
        <v>2</v>
      </c>
      <c r="I31">
        <v>0</v>
      </c>
    </row>
    <row r="32" spans="1:9">
      <c r="A32" s="1">
        <v>43882</v>
      </c>
      <c r="B32">
        <v>2</v>
      </c>
      <c r="D32">
        <v>16</v>
      </c>
      <c r="F32">
        <v>2</v>
      </c>
      <c r="G32">
        <v>0</v>
      </c>
      <c r="H32">
        <v>4</v>
      </c>
      <c r="I32">
        <v>0</v>
      </c>
    </row>
    <row r="33" spans="1:11">
      <c r="A33" s="1">
        <v>43883</v>
      </c>
      <c r="B33">
        <v>0</v>
      </c>
      <c r="D33">
        <v>16</v>
      </c>
      <c r="F33">
        <v>2</v>
      </c>
      <c r="G33">
        <v>0</v>
      </c>
      <c r="H33">
        <v>4</v>
      </c>
      <c r="I33">
        <v>0</v>
      </c>
    </row>
    <row r="34" spans="1:11">
      <c r="A34" s="1">
        <v>43884</v>
      </c>
      <c r="B34">
        <v>0</v>
      </c>
      <c r="C34">
        <v>0</v>
      </c>
      <c r="D34">
        <v>16</v>
      </c>
      <c r="F34">
        <v>2</v>
      </c>
      <c r="G34">
        <v>0</v>
      </c>
      <c r="H34">
        <v>4</v>
      </c>
      <c r="I34">
        <v>0</v>
      </c>
    </row>
    <row r="35" spans="1:11">
      <c r="A35" s="1">
        <v>43885</v>
      </c>
      <c r="B35">
        <v>0</v>
      </c>
      <c r="C35">
        <v>0</v>
      </c>
      <c r="D35">
        <v>16</v>
      </c>
      <c r="F35">
        <v>2</v>
      </c>
      <c r="G35">
        <v>0</v>
      </c>
      <c r="H35">
        <v>4</v>
      </c>
      <c r="I35">
        <v>0</v>
      </c>
    </row>
    <row r="36" spans="1:11">
      <c r="A36" s="1">
        <v>43886</v>
      </c>
      <c r="B36">
        <v>0</v>
      </c>
      <c r="C36">
        <v>0</v>
      </c>
      <c r="D36">
        <v>16</v>
      </c>
      <c r="F36">
        <v>2</v>
      </c>
      <c r="G36">
        <v>0</v>
      </c>
      <c r="H36">
        <v>3</v>
      </c>
      <c r="I36">
        <v>0</v>
      </c>
    </row>
    <row r="37" spans="1:11">
      <c r="A37" s="1">
        <v>43887</v>
      </c>
      <c r="B37">
        <v>0</v>
      </c>
      <c r="C37">
        <v>0</v>
      </c>
      <c r="D37">
        <v>16</v>
      </c>
      <c r="F37">
        <v>2</v>
      </c>
      <c r="G37">
        <v>0</v>
      </c>
      <c r="H37">
        <v>3</v>
      </c>
      <c r="I37">
        <v>0</v>
      </c>
    </row>
    <row r="38" spans="1:11">
      <c r="A38" s="1">
        <v>43888</v>
      </c>
      <c r="B38">
        <v>1</v>
      </c>
      <c r="C38">
        <v>0</v>
      </c>
      <c r="D38">
        <v>17</v>
      </c>
      <c r="F38">
        <v>3</v>
      </c>
      <c r="G38">
        <v>0</v>
      </c>
      <c r="H38">
        <v>3</v>
      </c>
      <c r="I38">
        <v>0</v>
      </c>
    </row>
    <row r="39" spans="1:11">
      <c r="A39" s="1">
        <v>43889</v>
      </c>
      <c r="B39">
        <v>0</v>
      </c>
      <c r="C39">
        <v>0</v>
      </c>
      <c r="D39">
        <v>17</v>
      </c>
      <c r="F39">
        <v>1</v>
      </c>
      <c r="G39">
        <v>0</v>
      </c>
      <c r="H39">
        <v>3</v>
      </c>
      <c r="I39">
        <v>0</v>
      </c>
      <c r="J39">
        <v>0</v>
      </c>
      <c r="K39" s="2">
        <f>J39/331002651*212559417</f>
        <v>0</v>
      </c>
    </row>
    <row r="40" spans="1:11">
      <c r="A40" s="1">
        <v>43890</v>
      </c>
      <c r="B40">
        <v>8</v>
      </c>
      <c r="C40">
        <v>1</v>
      </c>
      <c r="D40">
        <v>25</v>
      </c>
      <c r="E40">
        <v>1</v>
      </c>
      <c r="F40">
        <v>9</v>
      </c>
      <c r="G40">
        <v>1</v>
      </c>
      <c r="H40">
        <v>11</v>
      </c>
      <c r="I40">
        <v>1</v>
      </c>
      <c r="J40" s="9">
        <f>AVERAGE(C34:C40)</f>
        <v>0.14285714285714285</v>
      </c>
      <c r="K40" s="2">
        <f t="shared" ref="K40:K103" si="0">J40/331002651*212559417</f>
        <v>9.1738331727137731E-2</v>
      </c>
    </row>
    <row r="41" spans="1:11">
      <c r="A41" s="1">
        <v>43891</v>
      </c>
      <c r="B41">
        <v>7</v>
      </c>
      <c r="C41">
        <v>0</v>
      </c>
      <c r="D41">
        <v>32</v>
      </c>
      <c r="E41">
        <v>1</v>
      </c>
      <c r="F41">
        <v>16</v>
      </c>
      <c r="G41">
        <v>1</v>
      </c>
      <c r="H41">
        <v>18</v>
      </c>
      <c r="I41">
        <v>1</v>
      </c>
      <c r="J41" s="9">
        <f t="shared" ref="J41:J104" si="1">AVERAGE(C35:C41)</f>
        <v>0.14285714285714285</v>
      </c>
      <c r="K41" s="2">
        <f t="shared" si="0"/>
        <v>9.1738331727137731E-2</v>
      </c>
    </row>
    <row r="42" spans="1:11">
      <c r="A42" s="1">
        <v>43892</v>
      </c>
      <c r="B42">
        <v>23</v>
      </c>
      <c r="C42">
        <v>5</v>
      </c>
      <c r="D42">
        <v>55</v>
      </c>
      <c r="E42">
        <v>6</v>
      </c>
      <c r="F42">
        <v>39</v>
      </c>
      <c r="G42">
        <v>6</v>
      </c>
      <c r="H42">
        <v>41</v>
      </c>
      <c r="I42">
        <v>6</v>
      </c>
      <c r="J42" s="9">
        <f t="shared" si="1"/>
        <v>0.8571428571428571</v>
      </c>
      <c r="K42" s="2">
        <f t="shared" si="0"/>
        <v>0.55042999036282647</v>
      </c>
    </row>
    <row r="43" spans="1:11">
      <c r="A43" s="1">
        <v>43893</v>
      </c>
      <c r="B43">
        <v>19</v>
      </c>
      <c r="C43">
        <v>1</v>
      </c>
      <c r="D43">
        <v>74</v>
      </c>
      <c r="E43">
        <v>7</v>
      </c>
      <c r="F43">
        <v>58</v>
      </c>
      <c r="G43">
        <v>7</v>
      </c>
      <c r="H43">
        <v>60</v>
      </c>
      <c r="I43">
        <v>7</v>
      </c>
      <c r="J43" s="9">
        <f t="shared" si="1"/>
        <v>1</v>
      </c>
      <c r="K43" s="2">
        <f t="shared" si="0"/>
        <v>0.64216832208996422</v>
      </c>
    </row>
    <row r="44" spans="1:11">
      <c r="A44" s="1">
        <v>43894</v>
      </c>
      <c r="B44">
        <v>33</v>
      </c>
      <c r="C44">
        <v>4</v>
      </c>
      <c r="D44">
        <v>107</v>
      </c>
      <c r="E44">
        <v>11</v>
      </c>
      <c r="F44">
        <v>91</v>
      </c>
      <c r="G44">
        <v>11</v>
      </c>
      <c r="H44">
        <v>93</v>
      </c>
      <c r="I44">
        <v>11</v>
      </c>
      <c r="J44" s="9">
        <f t="shared" si="1"/>
        <v>1.5714285714285714</v>
      </c>
      <c r="K44" s="2">
        <f t="shared" si="0"/>
        <v>1.0091216489985151</v>
      </c>
    </row>
    <row r="45" spans="1:11">
      <c r="A45" s="1">
        <v>43895</v>
      </c>
      <c r="B45">
        <v>77</v>
      </c>
      <c r="C45">
        <v>1</v>
      </c>
      <c r="D45">
        <v>184</v>
      </c>
      <c r="E45">
        <v>12</v>
      </c>
      <c r="F45">
        <v>167</v>
      </c>
      <c r="G45">
        <v>12</v>
      </c>
      <c r="H45">
        <v>170</v>
      </c>
      <c r="I45">
        <v>12</v>
      </c>
      <c r="J45" s="9">
        <f t="shared" si="1"/>
        <v>1.7142857142857142</v>
      </c>
      <c r="K45" s="2">
        <f t="shared" si="0"/>
        <v>1.1008599807256529</v>
      </c>
    </row>
    <row r="46" spans="1:11">
      <c r="A46" s="1">
        <v>43896</v>
      </c>
      <c r="B46">
        <v>53</v>
      </c>
      <c r="C46">
        <v>2</v>
      </c>
      <c r="D46">
        <v>237</v>
      </c>
      <c r="E46">
        <v>14</v>
      </c>
      <c r="F46">
        <v>220</v>
      </c>
      <c r="G46">
        <v>14</v>
      </c>
      <c r="H46">
        <v>221</v>
      </c>
      <c r="I46">
        <v>14</v>
      </c>
      <c r="J46" s="9">
        <f t="shared" si="1"/>
        <v>2</v>
      </c>
      <c r="K46" s="2">
        <f t="shared" si="0"/>
        <v>1.2843366441799284</v>
      </c>
    </row>
    <row r="47" spans="1:11">
      <c r="A47" s="1">
        <v>43897</v>
      </c>
      <c r="B47">
        <v>166</v>
      </c>
      <c r="C47">
        <v>3</v>
      </c>
      <c r="D47">
        <v>403</v>
      </c>
      <c r="E47">
        <v>17</v>
      </c>
      <c r="F47">
        <v>378</v>
      </c>
      <c r="G47">
        <v>16</v>
      </c>
      <c r="H47">
        <v>387</v>
      </c>
      <c r="I47">
        <v>17</v>
      </c>
      <c r="J47" s="9">
        <f t="shared" si="1"/>
        <v>2.2857142857142856</v>
      </c>
      <c r="K47" s="2">
        <f t="shared" si="0"/>
        <v>1.4678133076342037</v>
      </c>
    </row>
    <row r="48" spans="1:11">
      <c r="A48" s="1">
        <v>43898</v>
      </c>
      <c r="B48">
        <v>116</v>
      </c>
      <c r="C48">
        <v>4</v>
      </c>
      <c r="D48">
        <v>519</v>
      </c>
      <c r="E48">
        <v>21</v>
      </c>
      <c r="F48">
        <v>487</v>
      </c>
      <c r="G48">
        <v>20</v>
      </c>
      <c r="H48">
        <v>503</v>
      </c>
      <c r="I48">
        <v>21</v>
      </c>
      <c r="J48" s="9">
        <f t="shared" si="1"/>
        <v>2.8571428571428572</v>
      </c>
      <c r="K48" s="2">
        <f t="shared" si="0"/>
        <v>1.8347666345427549</v>
      </c>
    </row>
    <row r="49" spans="1:11">
      <c r="A49" s="1">
        <v>43899</v>
      </c>
      <c r="B49">
        <v>75</v>
      </c>
      <c r="C49">
        <v>1</v>
      </c>
      <c r="D49">
        <v>594</v>
      </c>
      <c r="E49">
        <v>22</v>
      </c>
      <c r="F49">
        <v>539</v>
      </c>
      <c r="G49">
        <v>16</v>
      </c>
      <c r="H49">
        <v>578</v>
      </c>
      <c r="I49">
        <v>22</v>
      </c>
      <c r="J49" s="9">
        <f t="shared" si="1"/>
        <v>2.2857142857142856</v>
      </c>
      <c r="K49" s="2">
        <f t="shared" si="0"/>
        <v>1.4678133076342037</v>
      </c>
    </row>
    <row r="50" spans="1:11">
      <c r="A50" s="1">
        <v>43900</v>
      </c>
      <c r="B50">
        <v>188</v>
      </c>
      <c r="C50">
        <v>6</v>
      </c>
      <c r="D50">
        <v>782</v>
      </c>
      <c r="E50">
        <v>28</v>
      </c>
      <c r="F50">
        <v>708</v>
      </c>
      <c r="G50">
        <v>21</v>
      </c>
      <c r="H50">
        <v>766</v>
      </c>
      <c r="I50">
        <v>28</v>
      </c>
      <c r="J50" s="9">
        <f t="shared" si="1"/>
        <v>3</v>
      </c>
      <c r="K50" s="2">
        <f t="shared" si="0"/>
        <v>1.9265049662698925</v>
      </c>
    </row>
    <row r="51" spans="1:11">
      <c r="A51" s="1">
        <v>43901</v>
      </c>
      <c r="B51">
        <v>365</v>
      </c>
      <c r="C51">
        <v>5</v>
      </c>
      <c r="D51">
        <v>1147</v>
      </c>
      <c r="E51">
        <v>33</v>
      </c>
      <c r="F51">
        <v>1040</v>
      </c>
      <c r="G51">
        <v>22</v>
      </c>
      <c r="H51">
        <v>1131</v>
      </c>
      <c r="I51">
        <v>33</v>
      </c>
      <c r="J51" s="9">
        <f t="shared" si="1"/>
        <v>3.1428571428571428</v>
      </c>
      <c r="K51" s="2">
        <f t="shared" si="0"/>
        <v>2.0182432979970302</v>
      </c>
    </row>
    <row r="52" spans="1:11">
      <c r="A52" s="1">
        <v>43902</v>
      </c>
      <c r="B52">
        <v>439</v>
      </c>
      <c r="C52">
        <v>10</v>
      </c>
      <c r="D52">
        <v>1586</v>
      </c>
      <c r="E52">
        <v>43</v>
      </c>
      <c r="F52">
        <v>1402</v>
      </c>
      <c r="G52">
        <v>31</v>
      </c>
      <c r="H52">
        <v>1569</v>
      </c>
      <c r="I52">
        <v>43</v>
      </c>
      <c r="J52" s="9">
        <f t="shared" si="1"/>
        <v>4.4285714285714288</v>
      </c>
      <c r="K52" s="2">
        <f t="shared" si="0"/>
        <v>2.8438882835412702</v>
      </c>
    </row>
    <row r="53" spans="1:11">
      <c r="A53" s="1">
        <v>43903</v>
      </c>
      <c r="B53">
        <v>633</v>
      </c>
      <c r="C53">
        <v>8</v>
      </c>
      <c r="D53">
        <v>2219</v>
      </c>
      <c r="E53">
        <v>51</v>
      </c>
      <c r="F53">
        <v>1982</v>
      </c>
      <c r="G53">
        <v>37</v>
      </c>
      <c r="H53">
        <v>2202</v>
      </c>
      <c r="I53">
        <v>51</v>
      </c>
      <c r="J53" s="9">
        <f t="shared" si="1"/>
        <v>5.2857142857142856</v>
      </c>
      <c r="K53" s="2">
        <f t="shared" si="0"/>
        <v>3.394318273904096</v>
      </c>
    </row>
    <row r="54" spans="1:11">
      <c r="A54" s="1">
        <v>43904</v>
      </c>
      <c r="B54">
        <v>759</v>
      </c>
      <c r="C54">
        <v>7</v>
      </c>
      <c r="D54">
        <v>2978</v>
      </c>
      <c r="E54">
        <v>58</v>
      </c>
      <c r="F54">
        <v>2575</v>
      </c>
      <c r="G54">
        <v>41</v>
      </c>
      <c r="H54">
        <v>2953</v>
      </c>
      <c r="I54">
        <v>57</v>
      </c>
      <c r="J54" s="9">
        <f t="shared" si="1"/>
        <v>5.8571428571428568</v>
      </c>
      <c r="K54" s="2">
        <f t="shared" si="0"/>
        <v>3.7612716008126466</v>
      </c>
    </row>
    <row r="55" spans="1:11">
      <c r="A55" s="1">
        <v>43905</v>
      </c>
      <c r="B55">
        <v>234</v>
      </c>
      <c r="C55">
        <v>12</v>
      </c>
      <c r="D55">
        <v>3212</v>
      </c>
      <c r="E55">
        <v>70</v>
      </c>
      <c r="F55">
        <v>2693</v>
      </c>
      <c r="G55">
        <v>49</v>
      </c>
      <c r="H55">
        <v>3180</v>
      </c>
      <c r="I55">
        <v>69</v>
      </c>
      <c r="J55" s="9">
        <f t="shared" si="1"/>
        <v>7</v>
      </c>
      <c r="K55" s="2">
        <f t="shared" si="0"/>
        <v>4.4951782546297494</v>
      </c>
    </row>
    <row r="56" spans="1:11">
      <c r="A56" s="1">
        <v>43906</v>
      </c>
      <c r="B56">
        <v>1467</v>
      </c>
      <c r="C56">
        <v>27</v>
      </c>
      <c r="D56">
        <v>4679</v>
      </c>
      <c r="E56">
        <v>97</v>
      </c>
      <c r="F56">
        <v>4085</v>
      </c>
      <c r="G56">
        <v>75</v>
      </c>
      <c r="H56">
        <v>4624</v>
      </c>
      <c r="I56">
        <v>91</v>
      </c>
      <c r="J56" s="9">
        <f t="shared" si="1"/>
        <v>10.714285714285714</v>
      </c>
      <c r="K56" s="2">
        <f t="shared" si="0"/>
        <v>6.8803748795353297</v>
      </c>
    </row>
    <row r="57" spans="1:11">
      <c r="A57" s="1">
        <v>43907</v>
      </c>
      <c r="B57">
        <v>1833</v>
      </c>
      <c r="C57">
        <v>37</v>
      </c>
      <c r="D57">
        <v>6512</v>
      </c>
      <c r="E57">
        <v>134</v>
      </c>
      <c r="F57">
        <v>5730</v>
      </c>
      <c r="G57">
        <v>106</v>
      </c>
      <c r="H57">
        <v>6438</v>
      </c>
      <c r="I57">
        <v>127</v>
      </c>
      <c r="J57" s="9">
        <f t="shared" si="1"/>
        <v>15.142857142857142</v>
      </c>
      <c r="K57" s="2">
        <f t="shared" si="0"/>
        <v>9.7242631630765999</v>
      </c>
    </row>
    <row r="58" spans="1:11">
      <c r="A58" s="1">
        <v>43908</v>
      </c>
      <c r="B58">
        <v>2657</v>
      </c>
      <c r="C58">
        <v>60</v>
      </c>
      <c r="D58">
        <v>9169</v>
      </c>
      <c r="E58">
        <v>194</v>
      </c>
      <c r="F58">
        <v>8022</v>
      </c>
      <c r="G58">
        <v>161</v>
      </c>
      <c r="H58">
        <v>9062</v>
      </c>
      <c r="I58">
        <v>183</v>
      </c>
      <c r="J58" s="9">
        <f t="shared" si="1"/>
        <v>23</v>
      </c>
      <c r="K58" s="2">
        <f t="shared" si="0"/>
        <v>14.769871408069177</v>
      </c>
    </row>
    <row r="59" spans="1:11">
      <c r="A59" s="1">
        <v>43909</v>
      </c>
      <c r="B59">
        <v>4494</v>
      </c>
      <c r="C59">
        <v>72</v>
      </c>
      <c r="D59">
        <v>13663</v>
      </c>
      <c r="E59">
        <v>266</v>
      </c>
      <c r="F59">
        <v>12077</v>
      </c>
      <c r="G59">
        <v>223</v>
      </c>
      <c r="H59">
        <v>13479</v>
      </c>
      <c r="I59">
        <v>254</v>
      </c>
      <c r="J59" s="9">
        <f t="shared" si="1"/>
        <v>31.857142857142858</v>
      </c>
      <c r="K59" s="2">
        <f t="shared" si="0"/>
        <v>20.457647975151716</v>
      </c>
    </row>
    <row r="60" spans="1:11">
      <c r="A60" s="1">
        <v>43910</v>
      </c>
      <c r="B60">
        <v>6367</v>
      </c>
      <c r="C60">
        <v>106</v>
      </c>
      <c r="D60">
        <v>20030</v>
      </c>
      <c r="E60">
        <v>372</v>
      </c>
      <c r="F60">
        <v>17811</v>
      </c>
      <c r="G60">
        <v>321</v>
      </c>
      <c r="H60">
        <v>19793</v>
      </c>
      <c r="I60">
        <v>358</v>
      </c>
      <c r="J60" s="9">
        <f t="shared" si="1"/>
        <v>45.857142857142854</v>
      </c>
      <c r="K60" s="2">
        <f t="shared" si="0"/>
        <v>29.448004484411211</v>
      </c>
    </row>
    <row r="61" spans="1:11">
      <c r="A61" s="1">
        <v>43911</v>
      </c>
      <c r="B61">
        <v>5995</v>
      </c>
      <c r="C61">
        <v>103</v>
      </c>
      <c r="D61">
        <v>26025</v>
      </c>
      <c r="E61">
        <v>475</v>
      </c>
      <c r="F61">
        <v>23047</v>
      </c>
      <c r="G61">
        <v>417</v>
      </c>
      <c r="H61">
        <v>25622</v>
      </c>
      <c r="I61">
        <v>458</v>
      </c>
      <c r="J61" s="9">
        <f t="shared" si="1"/>
        <v>59.571428571428569</v>
      </c>
      <c r="K61" s="2">
        <f t="shared" si="0"/>
        <v>38.254884330216434</v>
      </c>
    </row>
    <row r="62" spans="1:11">
      <c r="A62" s="1">
        <v>43912</v>
      </c>
      <c r="B62">
        <v>8873</v>
      </c>
      <c r="C62">
        <v>121</v>
      </c>
      <c r="D62">
        <v>34898</v>
      </c>
      <c r="E62">
        <v>596</v>
      </c>
      <c r="F62">
        <v>31686</v>
      </c>
      <c r="G62">
        <v>526</v>
      </c>
      <c r="H62">
        <v>34379</v>
      </c>
      <c r="I62">
        <v>575</v>
      </c>
      <c r="J62" s="9">
        <f t="shared" si="1"/>
        <v>75.142857142857139</v>
      </c>
      <c r="K62" s="2">
        <f t="shared" si="0"/>
        <v>48.254362488474449</v>
      </c>
    </row>
    <row r="63" spans="1:11">
      <c r="A63" s="1">
        <v>43913</v>
      </c>
      <c r="B63">
        <v>11238</v>
      </c>
      <c r="C63">
        <v>192</v>
      </c>
      <c r="D63">
        <v>46136</v>
      </c>
      <c r="E63">
        <v>788</v>
      </c>
      <c r="F63">
        <v>41457</v>
      </c>
      <c r="G63">
        <v>691</v>
      </c>
      <c r="H63">
        <v>45542</v>
      </c>
      <c r="I63">
        <v>766</v>
      </c>
      <c r="J63" s="9">
        <f t="shared" si="1"/>
        <v>98.714285714285708</v>
      </c>
      <c r="K63" s="2">
        <f t="shared" si="0"/>
        <v>63.391187223452171</v>
      </c>
    </row>
    <row r="64" spans="1:11">
      <c r="A64" s="1">
        <v>43914</v>
      </c>
      <c r="B64">
        <v>10619</v>
      </c>
      <c r="C64">
        <v>243</v>
      </c>
      <c r="D64">
        <v>56755</v>
      </c>
      <c r="E64">
        <v>1031</v>
      </c>
      <c r="F64">
        <v>50243</v>
      </c>
      <c r="G64">
        <v>897</v>
      </c>
      <c r="H64">
        <v>55973</v>
      </c>
      <c r="I64">
        <v>1003</v>
      </c>
      <c r="J64" s="9">
        <f t="shared" si="1"/>
        <v>128.14285714285714</v>
      </c>
      <c r="K64" s="2">
        <f t="shared" si="0"/>
        <v>82.289283559242548</v>
      </c>
    </row>
    <row r="65" spans="1:11">
      <c r="A65" s="1">
        <v>43915</v>
      </c>
      <c r="B65">
        <v>12082</v>
      </c>
      <c r="C65">
        <v>333</v>
      </c>
      <c r="D65">
        <v>68837</v>
      </c>
      <c r="E65">
        <v>1364</v>
      </c>
      <c r="F65">
        <v>59668</v>
      </c>
      <c r="G65">
        <v>1170</v>
      </c>
      <c r="H65">
        <v>67690</v>
      </c>
      <c r="I65">
        <v>1331</v>
      </c>
      <c r="J65" s="9">
        <f t="shared" si="1"/>
        <v>167.14285714285714</v>
      </c>
      <c r="K65" s="2">
        <f t="shared" si="0"/>
        <v>107.33384812075114</v>
      </c>
    </row>
    <row r="66" spans="1:11">
      <c r="A66" s="1">
        <v>43916</v>
      </c>
      <c r="B66">
        <v>17856</v>
      </c>
      <c r="C66">
        <v>419</v>
      </c>
      <c r="D66">
        <v>86693</v>
      </c>
      <c r="E66">
        <v>1783</v>
      </c>
      <c r="F66">
        <v>73030</v>
      </c>
      <c r="G66">
        <v>1517</v>
      </c>
      <c r="H66">
        <v>85107</v>
      </c>
      <c r="I66">
        <v>1740</v>
      </c>
      <c r="J66" s="9">
        <f t="shared" si="1"/>
        <v>216.71428571428572</v>
      </c>
      <c r="K66" s="2">
        <f t="shared" si="0"/>
        <v>139.16704923006796</v>
      </c>
    </row>
    <row r="67" spans="1:11">
      <c r="A67" s="1">
        <v>43917</v>
      </c>
      <c r="B67">
        <v>18690</v>
      </c>
      <c r="C67">
        <v>522</v>
      </c>
      <c r="D67">
        <v>105383</v>
      </c>
      <c r="E67">
        <v>2305</v>
      </c>
      <c r="F67">
        <v>85353</v>
      </c>
      <c r="G67">
        <v>1933</v>
      </c>
      <c r="H67">
        <v>103164</v>
      </c>
      <c r="I67">
        <v>2254</v>
      </c>
      <c r="J67" s="9">
        <f t="shared" si="1"/>
        <v>276.14285714285717</v>
      </c>
      <c r="K67" s="2">
        <f t="shared" si="0"/>
        <v>177.33019522855727</v>
      </c>
    </row>
    <row r="68" spans="1:11">
      <c r="A68" s="1">
        <v>43918</v>
      </c>
      <c r="B68">
        <v>19630</v>
      </c>
      <c r="C68">
        <v>642</v>
      </c>
      <c r="D68">
        <v>125013</v>
      </c>
      <c r="E68">
        <v>2947</v>
      </c>
      <c r="F68">
        <v>98988</v>
      </c>
      <c r="G68">
        <v>2472</v>
      </c>
      <c r="H68">
        <v>122035</v>
      </c>
      <c r="I68">
        <v>2889</v>
      </c>
      <c r="J68" s="9">
        <f t="shared" si="1"/>
        <v>353.14285714285717</v>
      </c>
      <c r="K68" s="2">
        <f t="shared" si="0"/>
        <v>226.7771560294845</v>
      </c>
    </row>
    <row r="69" spans="1:11">
      <c r="A69" s="1">
        <v>43919</v>
      </c>
      <c r="B69">
        <v>18899</v>
      </c>
      <c r="C69">
        <v>624</v>
      </c>
      <c r="D69">
        <v>143912</v>
      </c>
      <c r="E69">
        <v>3571</v>
      </c>
      <c r="F69">
        <v>109014</v>
      </c>
      <c r="G69">
        <v>2975</v>
      </c>
      <c r="H69">
        <v>140700</v>
      </c>
      <c r="I69">
        <v>3501</v>
      </c>
      <c r="J69" s="9">
        <f t="shared" si="1"/>
        <v>425</v>
      </c>
      <c r="K69" s="2">
        <f t="shared" si="0"/>
        <v>272.92153688823475</v>
      </c>
    </row>
    <row r="70" spans="1:11">
      <c r="A70" s="1">
        <v>43920</v>
      </c>
      <c r="B70">
        <v>22075</v>
      </c>
      <c r="C70">
        <v>713</v>
      </c>
      <c r="D70">
        <v>165987</v>
      </c>
      <c r="E70">
        <v>4284</v>
      </c>
      <c r="F70">
        <v>119851</v>
      </c>
      <c r="G70">
        <v>3496</v>
      </c>
      <c r="H70">
        <v>161308</v>
      </c>
      <c r="I70">
        <v>4187</v>
      </c>
      <c r="J70" s="9">
        <f t="shared" si="1"/>
        <v>499.42857142857144</v>
      </c>
      <c r="K70" s="2">
        <f t="shared" si="0"/>
        <v>320.71720771807355</v>
      </c>
    </row>
    <row r="71" spans="1:11">
      <c r="A71" s="1">
        <v>43921</v>
      </c>
      <c r="B71">
        <v>26314</v>
      </c>
      <c r="C71">
        <v>1085</v>
      </c>
      <c r="D71">
        <v>192301</v>
      </c>
      <c r="E71">
        <v>5369</v>
      </c>
      <c r="F71">
        <v>135546</v>
      </c>
      <c r="G71">
        <v>4338</v>
      </c>
      <c r="H71">
        <v>185789</v>
      </c>
      <c r="I71">
        <v>5235</v>
      </c>
      <c r="J71" s="9">
        <f t="shared" si="1"/>
        <v>619.71428571428567</v>
      </c>
      <c r="K71" s="2">
        <f t="shared" si="0"/>
        <v>397.96088303232347</v>
      </c>
    </row>
    <row r="72" spans="1:11">
      <c r="A72" s="1">
        <v>43922</v>
      </c>
      <c r="B72">
        <v>32259</v>
      </c>
      <c r="C72">
        <v>1283</v>
      </c>
      <c r="D72">
        <v>224560</v>
      </c>
      <c r="E72">
        <v>6652</v>
      </c>
      <c r="F72">
        <v>155723</v>
      </c>
      <c r="G72">
        <v>5288</v>
      </c>
      <c r="H72">
        <v>215391</v>
      </c>
      <c r="I72">
        <v>6458</v>
      </c>
      <c r="J72" s="9">
        <f t="shared" si="1"/>
        <v>755.42857142857144</v>
      </c>
      <c r="K72" s="2">
        <f t="shared" si="0"/>
        <v>485.11229817310436</v>
      </c>
    </row>
    <row r="73" spans="1:11">
      <c r="A73" s="1">
        <v>43923</v>
      </c>
      <c r="B73">
        <v>32232</v>
      </c>
      <c r="C73">
        <v>1512</v>
      </c>
      <c r="D73">
        <v>256792</v>
      </c>
      <c r="E73">
        <v>8164</v>
      </c>
      <c r="F73">
        <v>170099</v>
      </c>
      <c r="G73">
        <v>6381</v>
      </c>
      <c r="H73">
        <v>243129</v>
      </c>
      <c r="I73">
        <v>7898</v>
      </c>
      <c r="J73" s="9">
        <f t="shared" si="1"/>
        <v>911.57142857142856</v>
      </c>
      <c r="K73" s="2">
        <f t="shared" si="0"/>
        <v>585.38229475086587</v>
      </c>
    </row>
    <row r="74" spans="1:11">
      <c r="A74" s="1">
        <v>43924</v>
      </c>
      <c r="B74">
        <v>32295</v>
      </c>
      <c r="C74">
        <v>1431</v>
      </c>
      <c r="D74">
        <v>289087</v>
      </c>
      <c r="E74">
        <v>9595</v>
      </c>
      <c r="F74">
        <v>183704</v>
      </c>
      <c r="G74">
        <v>7290</v>
      </c>
      <c r="H74">
        <v>269057</v>
      </c>
      <c r="I74">
        <v>9223</v>
      </c>
      <c r="J74" s="9">
        <f t="shared" si="1"/>
        <v>1041.4285714285713</v>
      </c>
      <c r="K74" s="2">
        <f t="shared" si="0"/>
        <v>668.77243829083409</v>
      </c>
    </row>
    <row r="75" spans="1:11">
      <c r="A75" s="1">
        <v>43925</v>
      </c>
      <c r="B75">
        <v>32390</v>
      </c>
      <c r="C75">
        <v>1563</v>
      </c>
      <c r="D75">
        <v>321477</v>
      </c>
      <c r="E75">
        <v>11158</v>
      </c>
      <c r="F75">
        <v>196464</v>
      </c>
      <c r="G75">
        <v>8211</v>
      </c>
      <c r="H75">
        <v>295452</v>
      </c>
      <c r="I75">
        <v>10683</v>
      </c>
      <c r="J75" s="9">
        <f t="shared" si="1"/>
        <v>1173</v>
      </c>
      <c r="K75" s="2">
        <f t="shared" si="0"/>
        <v>753.26344181152797</v>
      </c>
    </row>
    <row r="76" spans="1:11">
      <c r="A76" s="1">
        <v>43926</v>
      </c>
      <c r="B76">
        <v>29877</v>
      </c>
      <c r="C76">
        <v>1615</v>
      </c>
      <c r="D76">
        <v>351354</v>
      </c>
      <c r="E76">
        <v>12773</v>
      </c>
      <c r="F76">
        <v>207442</v>
      </c>
      <c r="G76">
        <v>9202</v>
      </c>
      <c r="H76">
        <v>316456</v>
      </c>
      <c r="I76">
        <v>12177</v>
      </c>
      <c r="J76" s="9">
        <f t="shared" si="1"/>
        <v>1314.5714285714287</v>
      </c>
      <c r="K76" s="2">
        <f t="shared" si="0"/>
        <v>844.17612855312154</v>
      </c>
    </row>
    <row r="77" spans="1:11">
      <c r="A77" s="1">
        <v>43927</v>
      </c>
      <c r="B77">
        <v>31393</v>
      </c>
      <c r="C77">
        <v>1771</v>
      </c>
      <c r="D77">
        <v>382747</v>
      </c>
      <c r="E77">
        <v>14544</v>
      </c>
      <c r="F77">
        <v>216760</v>
      </c>
      <c r="G77">
        <v>10260</v>
      </c>
      <c r="H77">
        <v>336611</v>
      </c>
      <c r="I77">
        <v>13756</v>
      </c>
      <c r="J77" s="9">
        <f t="shared" si="1"/>
        <v>1465.7142857142858</v>
      </c>
      <c r="K77" s="2">
        <f t="shared" si="0"/>
        <v>941.23528352043331</v>
      </c>
    </row>
    <row r="78" spans="1:11">
      <c r="A78" s="1">
        <v>43928</v>
      </c>
      <c r="B78">
        <v>30769</v>
      </c>
      <c r="C78">
        <v>2575</v>
      </c>
      <c r="D78">
        <v>413516</v>
      </c>
      <c r="E78">
        <v>17119</v>
      </c>
      <c r="F78">
        <v>221215</v>
      </c>
      <c r="G78">
        <v>11750</v>
      </c>
      <c r="H78">
        <v>356761</v>
      </c>
      <c r="I78">
        <v>16088</v>
      </c>
      <c r="J78" s="9">
        <f t="shared" si="1"/>
        <v>1678.5714285714287</v>
      </c>
      <c r="K78" s="2">
        <f t="shared" si="0"/>
        <v>1077.9253977938683</v>
      </c>
    </row>
    <row r="79" spans="1:11">
      <c r="A79" s="1">
        <v>43929</v>
      </c>
      <c r="B79">
        <v>31215</v>
      </c>
      <c r="C79">
        <v>2160</v>
      </c>
      <c r="D79">
        <v>444731</v>
      </c>
      <c r="E79">
        <v>19279</v>
      </c>
      <c r="F79">
        <v>220171</v>
      </c>
      <c r="G79">
        <v>12627</v>
      </c>
      <c r="H79">
        <v>375894</v>
      </c>
      <c r="I79">
        <v>17915</v>
      </c>
      <c r="J79" s="9">
        <f t="shared" si="1"/>
        <v>1803.8571428571429</v>
      </c>
      <c r="K79" s="2">
        <f t="shared" si="0"/>
        <v>1158.3799147185682</v>
      </c>
    </row>
    <row r="80" spans="1:11">
      <c r="A80" s="1">
        <v>43930</v>
      </c>
      <c r="B80">
        <v>35936</v>
      </c>
      <c r="C80">
        <v>2203</v>
      </c>
      <c r="D80">
        <v>480667</v>
      </c>
      <c r="E80">
        <v>21482</v>
      </c>
      <c r="F80">
        <v>223875</v>
      </c>
      <c r="G80">
        <v>13318</v>
      </c>
      <c r="H80">
        <v>393974</v>
      </c>
      <c r="I80">
        <v>19699</v>
      </c>
      <c r="J80" s="9">
        <f t="shared" si="1"/>
        <v>1902.5714285714287</v>
      </c>
      <c r="K80" s="2">
        <f t="shared" si="0"/>
        <v>1221.7711019420203</v>
      </c>
    </row>
    <row r="81" spans="1:11">
      <c r="A81" s="1">
        <v>43931</v>
      </c>
      <c r="B81">
        <v>34414</v>
      </c>
      <c r="C81">
        <v>2194</v>
      </c>
      <c r="D81">
        <v>515081</v>
      </c>
      <c r="E81">
        <v>23676</v>
      </c>
      <c r="F81">
        <v>225994</v>
      </c>
      <c r="G81">
        <v>14081</v>
      </c>
      <c r="H81">
        <v>409698</v>
      </c>
      <c r="I81">
        <v>21371</v>
      </c>
      <c r="J81" s="9">
        <f t="shared" si="1"/>
        <v>2011.5714285714287</v>
      </c>
      <c r="K81" s="2">
        <f t="shared" si="0"/>
        <v>1291.7674490498266</v>
      </c>
    </row>
    <row r="82" spans="1:11">
      <c r="A82" s="1">
        <v>43932</v>
      </c>
      <c r="B82">
        <v>29102</v>
      </c>
      <c r="C82">
        <v>2127</v>
      </c>
      <c r="D82">
        <v>544183</v>
      </c>
      <c r="E82">
        <v>25803</v>
      </c>
      <c r="F82">
        <v>222706</v>
      </c>
      <c r="G82">
        <v>14645</v>
      </c>
      <c r="H82">
        <v>419170</v>
      </c>
      <c r="I82">
        <v>22856</v>
      </c>
      <c r="J82" s="9">
        <f t="shared" si="1"/>
        <v>2092.1428571428573</v>
      </c>
      <c r="K82" s="2">
        <f t="shared" si="0"/>
        <v>1343.5078681439325</v>
      </c>
    </row>
    <row r="83" spans="1:11">
      <c r="A83" s="1">
        <v>43933</v>
      </c>
      <c r="B83">
        <v>27257</v>
      </c>
      <c r="C83">
        <v>1874</v>
      </c>
      <c r="D83">
        <v>571440</v>
      </c>
      <c r="E83">
        <v>27677</v>
      </c>
      <c r="F83">
        <v>220086</v>
      </c>
      <c r="G83">
        <v>14904</v>
      </c>
      <c r="H83">
        <v>427528</v>
      </c>
      <c r="I83">
        <v>24106</v>
      </c>
      <c r="J83" s="9">
        <f t="shared" si="1"/>
        <v>2129.1428571428573</v>
      </c>
      <c r="K83" s="2">
        <f t="shared" si="0"/>
        <v>1367.2680960612611</v>
      </c>
    </row>
    <row r="84" spans="1:11">
      <c r="A84" s="1">
        <v>43934</v>
      </c>
      <c r="B84">
        <v>26940</v>
      </c>
      <c r="C84">
        <v>2009</v>
      </c>
      <c r="D84">
        <v>598380</v>
      </c>
      <c r="E84">
        <v>29686</v>
      </c>
      <c r="F84">
        <v>215633</v>
      </c>
      <c r="G84">
        <v>15142</v>
      </c>
      <c r="H84">
        <v>432393</v>
      </c>
      <c r="I84">
        <v>25402</v>
      </c>
      <c r="J84" s="9">
        <f t="shared" si="1"/>
        <v>2163.1428571428573</v>
      </c>
      <c r="K84" s="2">
        <f t="shared" si="0"/>
        <v>1389.1018190123198</v>
      </c>
    </row>
    <row r="85" spans="1:11">
      <c r="A85" s="1">
        <v>43935</v>
      </c>
      <c r="B85">
        <v>28825</v>
      </c>
      <c r="C85">
        <v>2435</v>
      </c>
      <c r="D85">
        <v>627205</v>
      </c>
      <c r="E85">
        <v>32121</v>
      </c>
      <c r="F85">
        <v>213689</v>
      </c>
      <c r="G85">
        <v>15002</v>
      </c>
      <c r="H85">
        <v>434904</v>
      </c>
      <c r="I85">
        <v>26752</v>
      </c>
      <c r="J85" s="9">
        <f t="shared" si="1"/>
        <v>2143.1428571428573</v>
      </c>
      <c r="K85" s="2">
        <f t="shared" si="0"/>
        <v>1376.2584525705204</v>
      </c>
    </row>
    <row r="86" spans="1:11">
      <c r="A86" s="1">
        <v>43936</v>
      </c>
      <c r="B86">
        <v>25406</v>
      </c>
      <c r="C86">
        <v>2612</v>
      </c>
      <c r="D86">
        <v>652611</v>
      </c>
      <c r="E86">
        <v>34733</v>
      </c>
      <c r="F86">
        <v>207880</v>
      </c>
      <c r="G86">
        <v>15454</v>
      </c>
      <c r="H86">
        <v>428051</v>
      </c>
      <c r="I86">
        <v>28081</v>
      </c>
      <c r="J86" s="9">
        <f t="shared" si="1"/>
        <v>2207.7142857142858</v>
      </c>
      <c r="K86" s="2">
        <f t="shared" si="0"/>
        <v>1417.7241785111867</v>
      </c>
    </row>
    <row r="87" spans="1:11">
      <c r="A87" s="1">
        <v>43937</v>
      </c>
      <c r="B87">
        <v>30015</v>
      </c>
      <c r="C87">
        <v>2143</v>
      </c>
      <c r="D87">
        <v>682626</v>
      </c>
      <c r="E87">
        <v>36876</v>
      </c>
      <c r="F87">
        <v>201959</v>
      </c>
      <c r="G87">
        <v>15394</v>
      </c>
      <c r="H87">
        <v>425834</v>
      </c>
      <c r="I87">
        <v>28712</v>
      </c>
      <c r="J87" s="9">
        <f t="shared" si="1"/>
        <v>2199.1428571428573</v>
      </c>
      <c r="K87" s="2">
        <f t="shared" si="0"/>
        <v>1412.2198786075585</v>
      </c>
    </row>
    <row r="88" spans="1:11">
      <c r="A88" s="1">
        <v>43938</v>
      </c>
      <c r="B88">
        <v>33030</v>
      </c>
      <c r="C88">
        <v>2110</v>
      </c>
      <c r="D88">
        <v>715656</v>
      </c>
      <c r="E88">
        <v>38986</v>
      </c>
      <c r="F88">
        <v>200575</v>
      </c>
      <c r="G88">
        <v>15310</v>
      </c>
      <c r="H88">
        <v>426569</v>
      </c>
      <c r="I88">
        <v>29391</v>
      </c>
      <c r="J88" s="9">
        <f t="shared" si="1"/>
        <v>2187.1428571428573</v>
      </c>
      <c r="K88" s="2">
        <f t="shared" si="0"/>
        <v>1404.5138587424788</v>
      </c>
    </row>
    <row r="89" spans="1:11">
      <c r="A89" s="1">
        <v>43939</v>
      </c>
      <c r="B89">
        <v>27932</v>
      </c>
      <c r="C89">
        <v>1973</v>
      </c>
      <c r="D89">
        <v>743588</v>
      </c>
      <c r="E89">
        <v>40959</v>
      </c>
      <c r="F89">
        <v>199405</v>
      </c>
      <c r="G89">
        <v>15156</v>
      </c>
      <c r="H89">
        <v>422111</v>
      </c>
      <c r="I89">
        <v>29801</v>
      </c>
      <c r="J89" s="9">
        <f t="shared" si="1"/>
        <v>2165.1428571428573</v>
      </c>
      <c r="K89" s="2">
        <f t="shared" si="0"/>
        <v>1390.3861556564998</v>
      </c>
    </row>
    <row r="90" spans="1:11">
      <c r="A90" s="1">
        <v>43940</v>
      </c>
      <c r="B90">
        <v>26096</v>
      </c>
      <c r="C90">
        <v>1971</v>
      </c>
      <c r="D90">
        <v>769684</v>
      </c>
      <c r="E90">
        <v>42930</v>
      </c>
      <c r="F90">
        <v>198244</v>
      </c>
      <c r="G90">
        <v>15253</v>
      </c>
      <c r="H90">
        <v>418330</v>
      </c>
      <c r="I90">
        <v>30157</v>
      </c>
      <c r="J90" s="9">
        <f t="shared" si="1"/>
        <v>2179</v>
      </c>
      <c r="K90" s="2">
        <f t="shared" si="0"/>
        <v>1399.284773834032</v>
      </c>
    </row>
    <row r="91" spans="1:11">
      <c r="A91" s="1">
        <v>43941</v>
      </c>
      <c r="B91">
        <v>29828</v>
      </c>
      <c r="C91">
        <v>2229</v>
      </c>
      <c r="D91">
        <v>799512</v>
      </c>
      <c r="E91">
        <v>45159</v>
      </c>
      <c r="F91">
        <v>201132</v>
      </c>
      <c r="G91">
        <v>15473</v>
      </c>
      <c r="H91">
        <v>416765</v>
      </c>
      <c r="I91">
        <v>30615</v>
      </c>
      <c r="J91" s="9">
        <f t="shared" si="1"/>
        <v>2210.4285714285716</v>
      </c>
      <c r="K91" s="2">
        <f t="shared" si="0"/>
        <v>1419.4672068140023</v>
      </c>
    </row>
    <row r="92" spans="1:11">
      <c r="A92" s="1">
        <v>43942</v>
      </c>
      <c r="B92">
        <v>25917</v>
      </c>
      <c r="C92">
        <v>2514</v>
      </c>
      <c r="D92">
        <v>825429</v>
      </c>
      <c r="E92">
        <v>47673</v>
      </c>
      <c r="F92">
        <v>198224</v>
      </c>
      <c r="G92">
        <v>15552</v>
      </c>
      <c r="H92">
        <v>411913</v>
      </c>
      <c r="I92">
        <v>30554</v>
      </c>
      <c r="J92" s="9">
        <f t="shared" si="1"/>
        <v>2221.7142857142858</v>
      </c>
      <c r="K92" s="2">
        <f t="shared" si="0"/>
        <v>1426.7145350204462</v>
      </c>
    </row>
    <row r="93" spans="1:11">
      <c r="A93" s="1">
        <v>43943</v>
      </c>
      <c r="B93">
        <v>28859</v>
      </c>
      <c r="C93">
        <v>2460</v>
      </c>
      <c r="D93">
        <v>854288</v>
      </c>
      <c r="E93">
        <v>50133</v>
      </c>
      <c r="F93">
        <v>201677</v>
      </c>
      <c r="G93">
        <v>15400</v>
      </c>
      <c r="H93">
        <v>409557</v>
      </c>
      <c r="I93">
        <v>30854</v>
      </c>
      <c r="J93" s="9">
        <f t="shared" si="1"/>
        <v>2200</v>
      </c>
      <c r="K93" s="2">
        <f t="shared" si="0"/>
        <v>1412.770308597921</v>
      </c>
    </row>
    <row r="94" spans="1:11">
      <c r="A94" s="1">
        <v>43944</v>
      </c>
      <c r="B94">
        <v>33570</v>
      </c>
      <c r="C94">
        <v>2456</v>
      </c>
      <c r="D94">
        <v>887858</v>
      </c>
      <c r="E94">
        <v>52589</v>
      </c>
      <c r="F94">
        <v>205232</v>
      </c>
      <c r="G94">
        <v>15713</v>
      </c>
      <c r="H94">
        <v>407191</v>
      </c>
      <c r="I94">
        <v>31107</v>
      </c>
      <c r="J94" s="9">
        <f t="shared" si="1"/>
        <v>2244.7142857142858</v>
      </c>
      <c r="K94" s="2">
        <f t="shared" si="0"/>
        <v>1441.4844064285153</v>
      </c>
    </row>
    <row r="95" spans="1:11">
      <c r="A95" s="1">
        <v>43945</v>
      </c>
      <c r="B95">
        <v>32327</v>
      </c>
      <c r="C95">
        <v>2188</v>
      </c>
      <c r="D95">
        <v>920185</v>
      </c>
      <c r="E95">
        <v>54777</v>
      </c>
      <c r="F95">
        <v>204529</v>
      </c>
      <c r="G95">
        <v>15791</v>
      </c>
      <c r="H95">
        <v>405104</v>
      </c>
      <c r="I95">
        <v>31101</v>
      </c>
      <c r="J95" s="9">
        <f t="shared" si="1"/>
        <v>2255.8571428571427</v>
      </c>
      <c r="K95" s="2">
        <f t="shared" si="0"/>
        <v>1448.6399963032318</v>
      </c>
    </row>
    <row r="96" spans="1:11">
      <c r="A96" s="1">
        <v>43946</v>
      </c>
      <c r="B96">
        <v>30396</v>
      </c>
      <c r="C96">
        <v>1711</v>
      </c>
      <c r="D96">
        <v>950581</v>
      </c>
      <c r="E96">
        <v>56488</v>
      </c>
      <c r="F96">
        <v>206993</v>
      </c>
      <c r="G96">
        <v>15529</v>
      </c>
      <c r="H96">
        <v>406398</v>
      </c>
      <c r="I96">
        <v>30685</v>
      </c>
      <c r="J96" s="9">
        <f t="shared" si="1"/>
        <v>2218.4285714285716</v>
      </c>
      <c r="K96" s="2">
        <f t="shared" si="0"/>
        <v>1424.604553390722</v>
      </c>
    </row>
    <row r="97" spans="1:11">
      <c r="A97" s="1">
        <v>43947</v>
      </c>
      <c r="B97">
        <v>26501</v>
      </c>
      <c r="C97">
        <v>1399</v>
      </c>
      <c r="D97">
        <v>977082</v>
      </c>
      <c r="E97">
        <v>57887</v>
      </c>
      <c r="F97">
        <v>207398</v>
      </c>
      <c r="G97">
        <v>14957</v>
      </c>
      <c r="H97">
        <v>405642</v>
      </c>
      <c r="I97">
        <v>30210</v>
      </c>
      <c r="J97" s="9">
        <f t="shared" si="1"/>
        <v>2136.7142857142858</v>
      </c>
      <c r="K97" s="2">
        <f t="shared" si="0"/>
        <v>1372.1302276427994</v>
      </c>
    </row>
    <row r="98" spans="1:11">
      <c r="A98" s="1">
        <v>43948</v>
      </c>
      <c r="B98">
        <v>23703</v>
      </c>
      <c r="C98">
        <v>1508</v>
      </c>
      <c r="D98">
        <v>1000785</v>
      </c>
      <c r="E98">
        <v>59395</v>
      </c>
      <c r="F98">
        <v>201273</v>
      </c>
      <c r="G98">
        <v>14236</v>
      </c>
      <c r="H98">
        <v>402405</v>
      </c>
      <c r="I98">
        <v>29709</v>
      </c>
      <c r="J98" s="9">
        <f t="shared" si="1"/>
        <v>2033.7142857142858</v>
      </c>
      <c r="K98" s="2">
        <f t="shared" si="0"/>
        <v>1305.9868904675327</v>
      </c>
    </row>
    <row r="99" spans="1:11">
      <c r="A99" s="1">
        <v>43949</v>
      </c>
      <c r="B99">
        <v>24577</v>
      </c>
      <c r="C99">
        <v>2224</v>
      </c>
      <c r="D99">
        <v>1025362</v>
      </c>
      <c r="E99">
        <v>61619</v>
      </c>
      <c r="F99">
        <v>199933</v>
      </c>
      <c r="G99">
        <v>13946</v>
      </c>
      <c r="H99">
        <v>398157</v>
      </c>
      <c r="I99">
        <v>29498</v>
      </c>
      <c r="J99" s="9">
        <f t="shared" si="1"/>
        <v>1992.2857142857142</v>
      </c>
      <c r="K99" s="2">
        <f t="shared" si="0"/>
        <v>1279.3827742666629</v>
      </c>
    </row>
    <row r="100" spans="1:11">
      <c r="A100" s="1">
        <v>43950</v>
      </c>
      <c r="B100">
        <v>26438</v>
      </c>
      <c r="C100">
        <v>2418</v>
      </c>
      <c r="D100">
        <v>1051800</v>
      </c>
      <c r="E100">
        <v>64037</v>
      </c>
      <c r="F100">
        <v>197512</v>
      </c>
      <c r="G100">
        <v>13904</v>
      </c>
      <c r="H100">
        <v>399189</v>
      </c>
      <c r="I100">
        <v>29304</v>
      </c>
      <c r="J100" s="9">
        <f t="shared" si="1"/>
        <v>1986.2857142857142</v>
      </c>
      <c r="K100" s="2">
        <f t="shared" si="0"/>
        <v>1275.529764334123</v>
      </c>
    </row>
    <row r="101" spans="1:11">
      <c r="A101" s="1">
        <v>43951</v>
      </c>
      <c r="B101">
        <v>29220</v>
      </c>
      <c r="C101">
        <v>2195</v>
      </c>
      <c r="D101">
        <v>1081020</v>
      </c>
      <c r="E101">
        <v>66232</v>
      </c>
      <c r="F101">
        <v>193162</v>
      </c>
      <c r="G101">
        <v>13643</v>
      </c>
      <c r="H101">
        <v>398394</v>
      </c>
      <c r="I101">
        <v>29356</v>
      </c>
      <c r="J101" s="9">
        <f t="shared" si="1"/>
        <v>1949</v>
      </c>
      <c r="K101" s="2">
        <f t="shared" si="0"/>
        <v>1251.5860597533404</v>
      </c>
    </row>
    <row r="102" spans="1:11">
      <c r="A102" s="1">
        <v>43952</v>
      </c>
      <c r="B102">
        <v>34926</v>
      </c>
      <c r="C102">
        <v>1909</v>
      </c>
      <c r="D102">
        <v>1115946</v>
      </c>
      <c r="E102">
        <v>68141</v>
      </c>
      <c r="F102">
        <v>195761</v>
      </c>
      <c r="G102">
        <v>13364</v>
      </c>
      <c r="H102">
        <v>400290</v>
      </c>
      <c r="I102">
        <v>29155</v>
      </c>
      <c r="J102" s="9">
        <f t="shared" si="1"/>
        <v>1909.1428571428571</v>
      </c>
      <c r="K102" s="2">
        <f t="shared" si="0"/>
        <v>1225.9910652014687</v>
      </c>
    </row>
    <row r="103" spans="1:11">
      <c r="A103" s="1">
        <v>43953</v>
      </c>
      <c r="B103">
        <v>27350</v>
      </c>
      <c r="C103">
        <v>1731</v>
      </c>
      <c r="D103">
        <v>1143296</v>
      </c>
      <c r="E103">
        <v>69872</v>
      </c>
      <c r="F103">
        <v>192715</v>
      </c>
      <c r="G103">
        <v>13384</v>
      </c>
      <c r="H103">
        <v>399708</v>
      </c>
      <c r="I103">
        <v>28913</v>
      </c>
      <c r="J103" s="9">
        <f t="shared" si="1"/>
        <v>1912</v>
      </c>
      <c r="K103" s="2">
        <f t="shared" si="0"/>
        <v>1227.8258318360115</v>
      </c>
    </row>
    <row r="104" spans="1:11">
      <c r="A104" s="1">
        <v>43954</v>
      </c>
      <c r="B104">
        <v>24297</v>
      </c>
      <c r="C104">
        <v>1190</v>
      </c>
      <c r="D104">
        <v>1167593</v>
      </c>
      <c r="E104">
        <v>71062</v>
      </c>
      <c r="F104">
        <v>190511</v>
      </c>
      <c r="G104">
        <v>13175</v>
      </c>
      <c r="H104">
        <v>397909</v>
      </c>
      <c r="I104">
        <v>28132</v>
      </c>
      <c r="J104" s="9">
        <f t="shared" si="1"/>
        <v>1882.1428571428571</v>
      </c>
      <c r="K104" s="2">
        <f t="shared" ref="K104:K167" si="2">J104/331002651*212559417</f>
        <v>1208.6525205050398</v>
      </c>
    </row>
    <row r="105" spans="1:11">
      <c r="A105" s="1">
        <v>43955</v>
      </c>
      <c r="B105">
        <v>24085</v>
      </c>
      <c r="C105">
        <v>1380</v>
      </c>
      <c r="D105">
        <v>1191678</v>
      </c>
      <c r="E105">
        <v>72442</v>
      </c>
      <c r="F105">
        <v>190893</v>
      </c>
      <c r="G105">
        <v>13047</v>
      </c>
      <c r="H105">
        <v>392166</v>
      </c>
      <c r="I105">
        <v>27283</v>
      </c>
      <c r="J105" s="9">
        <f t="shared" ref="J105:J168" si="3">AVERAGE(C99:C105)</f>
        <v>1863.8571428571429</v>
      </c>
      <c r="K105" s="2">
        <f t="shared" si="2"/>
        <v>1196.9100140439662</v>
      </c>
    </row>
    <row r="106" spans="1:11">
      <c r="A106" s="1">
        <v>43956</v>
      </c>
      <c r="B106">
        <v>24531</v>
      </c>
      <c r="C106">
        <v>2242</v>
      </c>
      <c r="D106">
        <v>1216209</v>
      </c>
      <c r="E106">
        <v>74684</v>
      </c>
      <c r="F106">
        <v>190847</v>
      </c>
      <c r="G106">
        <v>13065</v>
      </c>
      <c r="H106">
        <v>390780</v>
      </c>
      <c r="I106">
        <v>27011</v>
      </c>
      <c r="J106" s="9">
        <f t="shared" si="3"/>
        <v>1866.4285714285713</v>
      </c>
      <c r="K106" s="2">
        <f t="shared" si="2"/>
        <v>1198.5613040150545</v>
      </c>
    </row>
    <row r="107" spans="1:11">
      <c r="A107" s="1">
        <v>43957</v>
      </c>
      <c r="B107">
        <v>24560</v>
      </c>
      <c r="C107">
        <v>2314</v>
      </c>
      <c r="D107">
        <v>1240769</v>
      </c>
      <c r="E107">
        <v>76998</v>
      </c>
      <c r="F107">
        <v>188969</v>
      </c>
      <c r="G107">
        <v>12961</v>
      </c>
      <c r="H107">
        <v>386481</v>
      </c>
      <c r="I107">
        <v>26865</v>
      </c>
      <c r="J107" s="9">
        <f t="shared" si="3"/>
        <v>1851.5714285714287</v>
      </c>
      <c r="K107" s="2">
        <f t="shared" si="2"/>
        <v>1189.0205175154322</v>
      </c>
    </row>
    <row r="108" spans="1:11">
      <c r="A108" s="1">
        <v>43958</v>
      </c>
      <c r="B108">
        <v>27411</v>
      </c>
      <c r="C108">
        <v>1929</v>
      </c>
      <c r="D108">
        <v>1268180</v>
      </c>
      <c r="E108">
        <v>78927</v>
      </c>
      <c r="F108">
        <v>187160</v>
      </c>
      <c r="G108">
        <v>12695</v>
      </c>
      <c r="H108">
        <v>380322</v>
      </c>
      <c r="I108">
        <v>26338</v>
      </c>
      <c r="J108" s="9">
        <f t="shared" si="3"/>
        <v>1813.5714285714287</v>
      </c>
      <c r="K108" s="2">
        <f t="shared" si="2"/>
        <v>1164.6181212760137</v>
      </c>
    </row>
    <row r="109" spans="1:11">
      <c r="A109" s="1">
        <v>43959</v>
      </c>
      <c r="B109">
        <v>26839</v>
      </c>
      <c r="C109">
        <v>1763</v>
      </c>
      <c r="D109">
        <v>1295019</v>
      </c>
      <c r="E109">
        <v>80690</v>
      </c>
      <c r="F109">
        <v>179073</v>
      </c>
      <c r="G109">
        <v>12549</v>
      </c>
      <c r="H109">
        <v>374834</v>
      </c>
      <c r="I109">
        <v>25913</v>
      </c>
      <c r="J109" s="9">
        <f t="shared" si="3"/>
        <v>1792.7142857142858</v>
      </c>
      <c r="K109" s="2">
        <f t="shared" si="2"/>
        <v>1151.2243248438515</v>
      </c>
    </row>
    <row r="110" spans="1:11">
      <c r="A110" s="1">
        <v>43960</v>
      </c>
      <c r="B110">
        <v>25136</v>
      </c>
      <c r="C110">
        <v>1468</v>
      </c>
      <c r="D110">
        <v>1320155</v>
      </c>
      <c r="E110">
        <v>82158</v>
      </c>
      <c r="F110">
        <v>176859</v>
      </c>
      <c r="G110">
        <v>12286</v>
      </c>
      <c r="H110">
        <v>369574</v>
      </c>
      <c r="I110">
        <v>25670</v>
      </c>
      <c r="J110" s="9">
        <f t="shared" si="3"/>
        <v>1755.1428571428571</v>
      </c>
      <c r="K110" s="2">
        <f t="shared" si="2"/>
        <v>1127.0971435996141</v>
      </c>
    </row>
    <row r="111" spans="1:11">
      <c r="A111" s="1">
        <v>43961</v>
      </c>
      <c r="B111">
        <v>18867</v>
      </c>
      <c r="C111">
        <v>978</v>
      </c>
      <c r="D111">
        <v>1339022</v>
      </c>
      <c r="E111">
        <v>83136</v>
      </c>
      <c r="F111">
        <v>171429</v>
      </c>
      <c r="G111">
        <v>12074</v>
      </c>
      <c r="H111">
        <v>361940</v>
      </c>
      <c r="I111">
        <v>25249</v>
      </c>
      <c r="J111" s="9">
        <f t="shared" si="3"/>
        <v>1724.8571428571429</v>
      </c>
      <c r="K111" s="2">
        <f t="shared" si="2"/>
        <v>1107.648617273461</v>
      </c>
    </row>
    <row r="112" spans="1:11">
      <c r="A112" s="1">
        <v>43962</v>
      </c>
      <c r="B112">
        <v>19271</v>
      </c>
      <c r="C112">
        <v>1042</v>
      </c>
      <c r="D112">
        <v>1358293</v>
      </c>
      <c r="E112">
        <v>84178</v>
      </c>
      <c r="F112">
        <v>166615</v>
      </c>
      <c r="G112">
        <v>11736</v>
      </c>
      <c r="H112">
        <v>357508</v>
      </c>
      <c r="I112">
        <v>24783</v>
      </c>
      <c r="J112" s="9">
        <f t="shared" si="3"/>
        <v>1676.5714285714287</v>
      </c>
      <c r="K112" s="2">
        <f t="shared" si="2"/>
        <v>1076.6410611496885</v>
      </c>
    </row>
    <row r="113" spans="1:11">
      <c r="A113" s="1">
        <v>43963</v>
      </c>
      <c r="B113">
        <v>22948</v>
      </c>
      <c r="C113">
        <v>1599</v>
      </c>
      <c r="D113">
        <v>1381241</v>
      </c>
      <c r="E113">
        <v>85777</v>
      </c>
      <c r="F113">
        <v>165032</v>
      </c>
      <c r="G113">
        <v>11093</v>
      </c>
      <c r="H113">
        <v>355879</v>
      </c>
      <c r="I113">
        <v>24158</v>
      </c>
      <c r="J113" s="9">
        <f t="shared" si="3"/>
        <v>1584.7142857142858</v>
      </c>
      <c r="K113" s="2">
        <f t="shared" si="2"/>
        <v>1017.6533138491391</v>
      </c>
    </row>
    <row r="114" spans="1:11">
      <c r="A114" s="1">
        <v>43964</v>
      </c>
      <c r="B114">
        <v>20408</v>
      </c>
      <c r="C114">
        <v>1727</v>
      </c>
      <c r="D114">
        <v>1401649</v>
      </c>
      <c r="E114">
        <v>87504</v>
      </c>
      <c r="F114">
        <v>160880</v>
      </c>
      <c r="G114">
        <v>10506</v>
      </c>
      <c r="H114">
        <v>349849</v>
      </c>
      <c r="I114">
        <v>23467</v>
      </c>
      <c r="J114" s="9">
        <f t="shared" si="3"/>
        <v>1500.8571428571429</v>
      </c>
      <c r="K114" s="2">
        <f t="shared" si="2"/>
        <v>963.80291312530915</v>
      </c>
    </row>
    <row r="115" spans="1:11">
      <c r="A115" s="1">
        <v>43965</v>
      </c>
      <c r="B115">
        <v>26818</v>
      </c>
      <c r="C115">
        <v>1796</v>
      </c>
      <c r="D115">
        <v>1428467</v>
      </c>
      <c r="E115">
        <v>89300</v>
      </c>
      <c r="F115">
        <v>160287</v>
      </c>
      <c r="G115">
        <v>10373</v>
      </c>
      <c r="H115">
        <v>347447</v>
      </c>
      <c r="I115">
        <v>23068</v>
      </c>
      <c r="J115" s="9">
        <f t="shared" si="3"/>
        <v>1481.8571428571429</v>
      </c>
      <c r="K115" s="2">
        <f t="shared" si="2"/>
        <v>951.60171500559977</v>
      </c>
    </row>
    <row r="116" spans="1:11">
      <c r="A116" s="1">
        <v>43966</v>
      </c>
      <c r="B116">
        <v>24747</v>
      </c>
      <c r="C116">
        <v>1668</v>
      </c>
      <c r="D116">
        <v>1453214</v>
      </c>
      <c r="E116">
        <v>90968</v>
      </c>
      <c r="F116">
        <v>158195</v>
      </c>
      <c r="G116">
        <v>10278</v>
      </c>
      <c r="H116">
        <v>337268</v>
      </c>
      <c r="I116">
        <v>22827</v>
      </c>
      <c r="J116" s="9">
        <f t="shared" si="3"/>
        <v>1468.2857142857142</v>
      </c>
      <c r="K116" s="2">
        <f t="shared" si="2"/>
        <v>942.88657349152163</v>
      </c>
    </row>
    <row r="117" spans="1:11">
      <c r="A117" s="1">
        <v>43967</v>
      </c>
      <c r="B117">
        <v>24159</v>
      </c>
      <c r="C117">
        <v>1198</v>
      </c>
      <c r="D117">
        <v>1477373</v>
      </c>
      <c r="E117">
        <v>92166</v>
      </c>
      <c r="F117">
        <v>157218</v>
      </c>
      <c r="G117">
        <v>10008</v>
      </c>
      <c r="H117">
        <v>334077</v>
      </c>
      <c r="I117">
        <v>22294</v>
      </c>
      <c r="J117" s="9">
        <f t="shared" si="3"/>
        <v>1429.7142857142858</v>
      </c>
      <c r="K117" s="2">
        <f t="shared" si="2"/>
        <v>918.11722392519459</v>
      </c>
    </row>
    <row r="118" spans="1:11">
      <c r="A118" s="1">
        <v>43968</v>
      </c>
      <c r="B118">
        <v>18363</v>
      </c>
      <c r="C118">
        <v>821</v>
      </c>
      <c r="D118">
        <v>1495736</v>
      </c>
      <c r="E118">
        <v>92987</v>
      </c>
      <c r="F118">
        <v>156714</v>
      </c>
      <c r="G118">
        <v>9851</v>
      </c>
      <c r="H118">
        <v>328143</v>
      </c>
      <c r="I118">
        <v>21925</v>
      </c>
      <c r="J118" s="9">
        <f t="shared" si="3"/>
        <v>1407.2857142857142</v>
      </c>
      <c r="K118" s="2">
        <f t="shared" si="2"/>
        <v>903.71430584403379</v>
      </c>
    </row>
    <row r="119" spans="1:11">
      <c r="A119" s="1">
        <v>43969</v>
      </c>
      <c r="B119">
        <v>22390</v>
      </c>
      <c r="C119">
        <v>1227</v>
      </c>
      <c r="D119">
        <v>1518126</v>
      </c>
      <c r="E119">
        <v>94214</v>
      </c>
      <c r="F119">
        <v>159833</v>
      </c>
      <c r="G119">
        <v>10036</v>
      </c>
      <c r="H119">
        <v>326448</v>
      </c>
      <c r="I119">
        <v>21772</v>
      </c>
      <c r="J119" s="9">
        <f t="shared" si="3"/>
        <v>1433.7142857142858</v>
      </c>
      <c r="K119" s="2">
        <f t="shared" si="2"/>
        <v>920.68589721355443</v>
      </c>
    </row>
    <row r="120" spans="1:11">
      <c r="A120" s="1">
        <v>43970</v>
      </c>
      <c r="B120">
        <v>21007</v>
      </c>
      <c r="C120">
        <v>1456</v>
      </c>
      <c r="D120">
        <v>1539133</v>
      </c>
      <c r="E120">
        <v>95670</v>
      </c>
      <c r="F120">
        <v>157892</v>
      </c>
      <c r="G120">
        <v>9893</v>
      </c>
      <c r="H120">
        <v>322924</v>
      </c>
      <c r="I120">
        <v>20986</v>
      </c>
      <c r="J120" s="9">
        <f t="shared" si="3"/>
        <v>1413.2857142857142</v>
      </c>
      <c r="K120" s="2">
        <f t="shared" si="2"/>
        <v>907.56731577657354</v>
      </c>
    </row>
    <row r="121" spans="1:11">
      <c r="A121" s="1">
        <v>43971</v>
      </c>
      <c r="B121">
        <v>22697</v>
      </c>
      <c r="C121">
        <v>1501</v>
      </c>
      <c r="D121">
        <v>1561830</v>
      </c>
      <c r="E121">
        <v>97171</v>
      </c>
      <c r="F121">
        <v>160181</v>
      </c>
      <c r="G121">
        <v>9667</v>
      </c>
      <c r="H121">
        <v>321061</v>
      </c>
      <c r="I121">
        <v>20173</v>
      </c>
      <c r="J121" s="9">
        <f t="shared" si="3"/>
        <v>1381</v>
      </c>
      <c r="K121" s="2">
        <f t="shared" si="2"/>
        <v>886.83445280624051</v>
      </c>
    </row>
    <row r="122" spans="1:11">
      <c r="A122" s="1">
        <v>43972</v>
      </c>
      <c r="B122">
        <v>25766</v>
      </c>
      <c r="C122">
        <v>1185</v>
      </c>
      <c r="D122">
        <v>1587596</v>
      </c>
      <c r="E122">
        <v>98356</v>
      </c>
      <c r="F122">
        <v>159129</v>
      </c>
      <c r="G122">
        <v>9056</v>
      </c>
      <c r="H122">
        <v>319416</v>
      </c>
      <c r="I122">
        <v>19429</v>
      </c>
      <c r="J122" s="9">
        <f t="shared" si="3"/>
        <v>1293.7142857142858</v>
      </c>
      <c r="K122" s="2">
        <f t="shared" si="2"/>
        <v>830.78233212095938</v>
      </c>
    </row>
    <row r="123" spans="1:11">
      <c r="A123" s="1">
        <v>43973</v>
      </c>
      <c r="B123">
        <v>23657</v>
      </c>
      <c r="C123">
        <v>1217</v>
      </c>
      <c r="D123">
        <v>1611253</v>
      </c>
      <c r="E123">
        <v>99573</v>
      </c>
      <c r="F123">
        <v>158039</v>
      </c>
      <c r="G123">
        <v>8605</v>
      </c>
      <c r="H123">
        <v>316234</v>
      </c>
      <c r="I123">
        <v>18883</v>
      </c>
      <c r="J123" s="9">
        <f t="shared" si="3"/>
        <v>1229.2857142857142</v>
      </c>
      <c r="K123" s="2">
        <f t="shared" si="2"/>
        <v>789.40834451202022</v>
      </c>
    </row>
    <row r="124" spans="1:11">
      <c r="A124" s="1">
        <v>43974</v>
      </c>
      <c r="B124">
        <v>21111</v>
      </c>
      <c r="C124">
        <v>1090</v>
      </c>
      <c r="D124">
        <v>1632364</v>
      </c>
      <c r="E124">
        <v>100663</v>
      </c>
      <c r="F124">
        <v>154991</v>
      </c>
      <c r="G124">
        <v>8497</v>
      </c>
      <c r="H124">
        <v>312209</v>
      </c>
      <c r="I124">
        <v>18505</v>
      </c>
      <c r="J124" s="9">
        <f t="shared" si="3"/>
        <v>1213.8571428571429</v>
      </c>
      <c r="K124" s="2">
        <f t="shared" si="2"/>
        <v>779.50060468548941</v>
      </c>
    </row>
    <row r="125" spans="1:11">
      <c r="A125" s="1">
        <v>43975</v>
      </c>
      <c r="B125">
        <v>20067</v>
      </c>
      <c r="C125">
        <v>639</v>
      </c>
      <c r="D125">
        <v>1652431</v>
      </c>
      <c r="E125">
        <v>101302</v>
      </c>
      <c r="F125">
        <v>156695</v>
      </c>
      <c r="G125">
        <v>8315</v>
      </c>
      <c r="H125">
        <v>313409</v>
      </c>
      <c r="I125">
        <v>18166</v>
      </c>
      <c r="J125" s="9">
        <f t="shared" si="3"/>
        <v>1187.8571428571429</v>
      </c>
      <c r="K125" s="2">
        <f t="shared" si="2"/>
        <v>762.80422831115027</v>
      </c>
    </row>
    <row r="126" spans="1:11">
      <c r="A126" s="1">
        <v>43976</v>
      </c>
      <c r="B126">
        <v>18673</v>
      </c>
      <c r="C126">
        <v>592</v>
      </c>
      <c r="D126">
        <v>1671104</v>
      </c>
      <c r="E126">
        <v>101894</v>
      </c>
      <c r="F126">
        <v>152978</v>
      </c>
      <c r="G126">
        <v>7680</v>
      </c>
      <c r="H126">
        <v>312811</v>
      </c>
      <c r="I126">
        <v>17716</v>
      </c>
      <c r="J126" s="9">
        <f t="shared" si="3"/>
        <v>1097.1428571428571</v>
      </c>
      <c r="K126" s="2">
        <f t="shared" si="2"/>
        <v>704.55038766441783</v>
      </c>
    </row>
    <row r="127" spans="1:11">
      <c r="A127" s="1">
        <v>43977</v>
      </c>
      <c r="B127">
        <v>19650</v>
      </c>
      <c r="C127">
        <v>677</v>
      </c>
      <c r="D127">
        <v>1690754</v>
      </c>
      <c r="E127">
        <v>102571</v>
      </c>
      <c r="F127">
        <v>151621</v>
      </c>
      <c r="G127">
        <v>6901</v>
      </c>
      <c r="H127">
        <v>309513</v>
      </c>
      <c r="I127">
        <v>16794</v>
      </c>
      <c r="J127" s="9">
        <f t="shared" si="3"/>
        <v>985.85714285714289</v>
      </c>
      <c r="K127" s="2">
        <f t="shared" si="2"/>
        <v>633.08622724897748</v>
      </c>
    </row>
    <row r="128" spans="1:11">
      <c r="A128" s="1">
        <v>43978</v>
      </c>
      <c r="B128">
        <v>18549</v>
      </c>
      <c r="C128">
        <v>1463</v>
      </c>
      <c r="D128">
        <v>1709303</v>
      </c>
      <c r="E128">
        <v>104034</v>
      </c>
      <c r="F128">
        <v>147473</v>
      </c>
      <c r="G128">
        <v>6863</v>
      </c>
      <c r="H128">
        <v>307654</v>
      </c>
      <c r="I128">
        <v>16530</v>
      </c>
      <c r="J128" s="9">
        <f t="shared" si="3"/>
        <v>980.42857142857144</v>
      </c>
      <c r="K128" s="2">
        <f t="shared" si="2"/>
        <v>629.60017064334625</v>
      </c>
    </row>
    <row r="129" spans="1:11">
      <c r="A129" s="1">
        <v>43979</v>
      </c>
      <c r="B129">
        <v>22322</v>
      </c>
      <c r="C129">
        <v>1101</v>
      </c>
      <c r="D129">
        <v>1731625</v>
      </c>
      <c r="E129">
        <v>105135</v>
      </c>
      <c r="F129">
        <v>144029</v>
      </c>
      <c r="G129">
        <v>6779</v>
      </c>
      <c r="H129">
        <v>303158</v>
      </c>
      <c r="I129">
        <v>15835</v>
      </c>
      <c r="J129" s="9">
        <f t="shared" si="3"/>
        <v>968.42857142857144</v>
      </c>
      <c r="K129" s="2">
        <f t="shared" si="2"/>
        <v>621.89415077826675</v>
      </c>
    </row>
    <row r="130" spans="1:11">
      <c r="A130" s="1">
        <v>43980</v>
      </c>
      <c r="B130">
        <v>24473</v>
      </c>
      <c r="C130">
        <v>1133</v>
      </c>
      <c r="D130">
        <v>1756098</v>
      </c>
      <c r="E130">
        <v>106268</v>
      </c>
      <c r="F130">
        <v>144845</v>
      </c>
      <c r="G130">
        <v>6695</v>
      </c>
      <c r="H130">
        <v>302884</v>
      </c>
      <c r="I130">
        <v>15300</v>
      </c>
      <c r="J130" s="9">
        <f t="shared" si="3"/>
        <v>956.42857142857144</v>
      </c>
      <c r="K130" s="2">
        <f t="shared" si="2"/>
        <v>614.18813091318714</v>
      </c>
    </row>
    <row r="131" spans="1:11">
      <c r="A131" s="1">
        <v>43981</v>
      </c>
      <c r="B131">
        <v>23633</v>
      </c>
      <c r="C131">
        <v>954</v>
      </c>
      <c r="D131">
        <v>1779731</v>
      </c>
      <c r="E131">
        <v>107222</v>
      </c>
      <c r="F131">
        <v>147367</v>
      </c>
      <c r="G131">
        <v>6559</v>
      </c>
      <c r="H131">
        <v>302358</v>
      </c>
      <c r="I131">
        <v>15056</v>
      </c>
      <c r="J131" s="9">
        <f t="shared" si="3"/>
        <v>937</v>
      </c>
      <c r="K131" s="2">
        <f t="shared" si="2"/>
        <v>601.71171779829649</v>
      </c>
    </row>
    <row r="132" spans="1:11">
      <c r="A132" s="1">
        <v>43982</v>
      </c>
      <c r="B132">
        <v>18987</v>
      </c>
      <c r="C132">
        <v>615</v>
      </c>
      <c r="D132">
        <v>1798718</v>
      </c>
      <c r="E132">
        <v>107837</v>
      </c>
      <c r="F132">
        <v>146287</v>
      </c>
      <c r="G132">
        <v>6535</v>
      </c>
      <c r="H132">
        <v>302982</v>
      </c>
      <c r="I132">
        <v>14850</v>
      </c>
      <c r="J132" s="9">
        <f t="shared" si="3"/>
        <v>933.57142857142856</v>
      </c>
      <c r="K132" s="2">
        <f t="shared" si="2"/>
        <v>599.50999783684506</v>
      </c>
    </row>
    <row r="133" spans="1:11">
      <c r="A133" s="1">
        <v>43983</v>
      </c>
      <c r="B133">
        <v>17436</v>
      </c>
      <c r="C133">
        <v>776</v>
      </c>
      <c r="D133">
        <v>1816154</v>
      </c>
      <c r="E133">
        <v>108613</v>
      </c>
      <c r="F133">
        <v>145050</v>
      </c>
      <c r="G133">
        <v>6719</v>
      </c>
      <c r="H133">
        <v>298028</v>
      </c>
      <c r="I133">
        <v>14399</v>
      </c>
      <c r="J133" s="9">
        <f t="shared" si="3"/>
        <v>959.85714285714289</v>
      </c>
      <c r="K133" s="2">
        <f t="shared" si="2"/>
        <v>616.38985087463846</v>
      </c>
    </row>
    <row r="134" spans="1:11">
      <c r="A134" s="1">
        <v>43984</v>
      </c>
      <c r="B134">
        <v>21502</v>
      </c>
      <c r="C134">
        <v>981</v>
      </c>
      <c r="D134">
        <v>1837656</v>
      </c>
      <c r="E134">
        <v>109594</v>
      </c>
      <c r="F134">
        <v>146902</v>
      </c>
      <c r="G134">
        <v>7023</v>
      </c>
      <c r="H134">
        <v>298523</v>
      </c>
      <c r="I134">
        <v>13924</v>
      </c>
      <c r="J134" s="9">
        <f t="shared" si="3"/>
        <v>1003.2857142857143</v>
      </c>
      <c r="K134" s="2">
        <f t="shared" si="2"/>
        <v>644.27830371968832</v>
      </c>
    </row>
    <row r="135" spans="1:11">
      <c r="A135" s="1">
        <v>43985</v>
      </c>
      <c r="B135">
        <v>19855</v>
      </c>
      <c r="C135">
        <v>1010</v>
      </c>
      <c r="D135">
        <v>1857511</v>
      </c>
      <c r="E135">
        <v>110604</v>
      </c>
      <c r="F135">
        <v>148208</v>
      </c>
      <c r="G135">
        <v>6570</v>
      </c>
      <c r="H135">
        <v>295681</v>
      </c>
      <c r="I135">
        <v>13433</v>
      </c>
      <c r="J135" s="9">
        <f t="shared" si="3"/>
        <v>938.57142857142856</v>
      </c>
      <c r="K135" s="2">
        <f t="shared" si="2"/>
        <v>602.72083944729491</v>
      </c>
    </row>
    <row r="136" spans="1:11">
      <c r="A136" s="1">
        <v>43986</v>
      </c>
      <c r="B136">
        <v>21639</v>
      </c>
      <c r="C136">
        <v>1013</v>
      </c>
      <c r="D136">
        <v>1879150</v>
      </c>
      <c r="E136">
        <v>111617</v>
      </c>
      <c r="F136">
        <v>147525</v>
      </c>
      <c r="G136">
        <v>6482</v>
      </c>
      <c r="H136">
        <v>291554</v>
      </c>
      <c r="I136">
        <v>13261</v>
      </c>
      <c r="J136" s="9">
        <f t="shared" si="3"/>
        <v>926</v>
      </c>
      <c r="K136" s="2">
        <f t="shared" si="2"/>
        <v>594.64786625530678</v>
      </c>
    </row>
    <row r="137" spans="1:11">
      <c r="A137" s="1">
        <v>43987</v>
      </c>
      <c r="B137">
        <v>25400</v>
      </c>
      <c r="C137">
        <v>891</v>
      </c>
      <c r="D137">
        <v>1904550</v>
      </c>
      <c r="E137">
        <v>112508</v>
      </c>
      <c r="F137">
        <v>148452</v>
      </c>
      <c r="G137">
        <v>6240</v>
      </c>
      <c r="H137">
        <v>293297</v>
      </c>
      <c r="I137">
        <v>12935</v>
      </c>
      <c r="J137" s="9">
        <f t="shared" si="3"/>
        <v>891.42857142857144</v>
      </c>
      <c r="K137" s="2">
        <f t="shared" si="2"/>
        <v>572.44718997733946</v>
      </c>
    </row>
    <row r="138" spans="1:11">
      <c r="A138" s="1">
        <v>43988</v>
      </c>
      <c r="B138">
        <v>21160</v>
      </c>
      <c r="C138">
        <v>642</v>
      </c>
      <c r="D138">
        <v>1925710</v>
      </c>
      <c r="E138">
        <v>113150</v>
      </c>
      <c r="F138">
        <v>145979</v>
      </c>
      <c r="G138">
        <v>5928</v>
      </c>
      <c r="H138">
        <v>293346</v>
      </c>
      <c r="I138">
        <v>12487</v>
      </c>
      <c r="J138" s="9">
        <f t="shared" si="3"/>
        <v>846.85714285714289</v>
      </c>
      <c r="K138" s="2">
        <f t="shared" si="2"/>
        <v>543.82483047847256</v>
      </c>
    </row>
    <row r="139" spans="1:11">
      <c r="A139" s="1">
        <v>43989</v>
      </c>
      <c r="B139">
        <v>17916</v>
      </c>
      <c r="C139">
        <v>459</v>
      </c>
      <c r="D139">
        <v>1943626</v>
      </c>
      <c r="E139">
        <v>113609</v>
      </c>
      <c r="F139">
        <v>144908</v>
      </c>
      <c r="G139">
        <v>5772</v>
      </c>
      <c r="H139">
        <v>291195</v>
      </c>
      <c r="I139">
        <v>12307</v>
      </c>
      <c r="J139" s="9">
        <f t="shared" si="3"/>
        <v>824.57142857142856</v>
      </c>
      <c r="K139" s="2">
        <f t="shared" si="2"/>
        <v>529.513650729039</v>
      </c>
    </row>
    <row r="140" spans="1:11">
      <c r="A140" s="1">
        <v>43990</v>
      </c>
      <c r="B140">
        <v>17637</v>
      </c>
      <c r="C140">
        <v>507</v>
      </c>
      <c r="D140">
        <v>1961263</v>
      </c>
      <c r="E140">
        <v>114116</v>
      </c>
      <c r="F140">
        <v>145109</v>
      </c>
      <c r="G140">
        <v>5503</v>
      </c>
      <c r="H140">
        <v>290159</v>
      </c>
      <c r="I140">
        <v>12222</v>
      </c>
      <c r="J140" s="9">
        <f t="shared" si="3"/>
        <v>786.14285714285711</v>
      </c>
      <c r="K140" s="2">
        <f t="shared" si="2"/>
        <v>504.83603949443898</v>
      </c>
    </row>
    <row r="141" spans="1:11">
      <c r="A141" s="1">
        <v>43991</v>
      </c>
      <c r="B141">
        <v>18384</v>
      </c>
      <c r="C141">
        <v>913</v>
      </c>
      <c r="D141">
        <v>1979647</v>
      </c>
      <c r="E141">
        <v>115029</v>
      </c>
      <c r="F141">
        <v>141991</v>
      </c>
      <c r="G141">
        <v>5435</v>
      </c>
      <c r="H141">
        <v>288893</v>
      </c>
      <c r="I141">
        <v>12458</v>
      </c>
      <c r="J141" s="9">
        <f t="shared" si="3"/>
        <v>776.42857142857144</v>
      </c>
      <c r="K141" s="2">
        <f t="shared" si="2"/>
        <v>498.5978329369936</v>
      </c>
    </row>
    <row r="142" spans="1:11">
      <c r="A142" s="1">
        <v>43992</v>
      </c>
      <c r="B142">
        <v>21110</v>
      </c>
      <c r="C142">
        <v>876</v>
      </c>
      <c r="D142">
        <v>2000757</v>
      </c>
      <c r="E142">
        <v>115905</v>
      </c>
      <c r="F142">
        <v>143246</v>
      </c>
      <c r="G142">
        <v>5301</v>
      </c>
      <c r="H142">
        <v>291454</v>
      </c>
      <c r="I142">
        <v>11871</v>
      </c>
      <c r="J142" s="9">
        <f t="shared" si="3"/>
        <v>757.28571428571433</v>
      </c>
      <c r="K142" s="2">
        <f t="shared" si="2"/>
        <v>486.30489648555715</v>
      </c>
    </row>
    <row r="143" spans="1:11">
      <c r="A143" s="1">
        <v>43993</v>
      </c>
      <c r="B143">
        <v>23133</v>
      </c>
      <c r="C143">
        <v>830</v>
      </c>
      <c r="D143">
        <v>2023890</v>
      </c>
      <c r="E143">
        <v>116735</v>
      </c>
      <c r="F143">
        <v>144740</v>
      </c>
      <c r="G143">
        <v>5118</v>
      </c>
      <c r="H143">
        <v>292265</v>
      </c>
      <c r="I143">
        <v>11600</v>
      </c>
      <c r="J143" s="9">
        <f t="shared" si="3"/>
        <v>731.14285714285711</v>
      </c>
      <c r="K143" s="2">
        <f t="shared" si="2"/>
        <v>469.51678177949094</v>
      </c>
    </row>
    <row r="144" spans="1:11">
      <c r="A144" s="1">
        <v>43994</v>
      </c>
      <c r="B144">
        <v>24866</v>
      </c>
      <c r="C144">
        <v>829</v>
      </c>
      <c r="D144">
        <v>2048756</v>
      </c>
      <c r="E144">
        <v>117564</v>
      </c>
      <c r="F144">
        <v>144206</v>
      </c>
      <c r="G144">
        <v>5056</v>
      </c>
      <c r="H144">
        <v>292658</v>
      </c>
      <c r="I144">
        <v>11296</v>
      </c>
      <c r="J144" s="9">
        <f t="shared" si="3"/>
        <v>722.28571428571433</v>
      </c>
      <c r="K144" s="2">
        <f t="shared" si="2"/>
        <v>463.82900521240845</v>
      </c>
    </row>
    <row r="145" spans="1:11">
      <c r="A145" s="1">
        <v>43995</v>
      </c>
      <c r="B145">
        <v>25208</v>
      </c>
      <c r="C145">
        <v>735</v>
      </c>
      <c r="D145">
        <v>2073964</v>
      </c>
      <c r="E145">
        <v>118299</v>
      </c>
      <c r="F145">
        <v>148254</v>
      </c>
      <c r="G145">
        <v>5149</v>
      </c>
      <c r="H145">
        <v>294233</v>
      </c>
      <c r="I145">
        <v>11077</v>
      </c>
      <c r="J145" s="9">
        <f t="shared" si="3"/>
        <v>735.57142857142856</v>
      </c>
      <c r="K145" s="2">
        <f t="shared" si="2"/>
        <v>472.36067006303222</v>
      </c>
    </row>
    <row r="146" spans="1:11">
      <c r="A146" s="1">
        <v>43996</v>
      </c>
      <c r="B146">
        <v>18948</v>
      </c>
      <c r="C146">
        <v>344</v>
      </c>
      <c r="D146">
        <v>2092912</v>
      </c>
      <c r="E146">
        <v>118643</v>
      </c>
      <c r="F146">
        <v>149286</v>
      </c>
      <c r="G146">
        <v>5034</v>
      </c>
      <c r="H146">
        <v>294194</v>
      </c>
      <c r="I146">
        <v>10806</v>
      </c>
      <c r="J146" s="9">
        <f t="shared" si="3"/>
        <v>719.14285714285711</v>
      </c>
      <c r="K146" s="2">
        <f t="shared" si="2"/>
        <v>461.81076191441133</v>
      </c>
    </row>
    <row r="147" spans="1:11">
      <c r="A147" s="1">
        <v>43997</v>
      </c>
      <c r="B147">
        <v>19819</v>
      </c>
      <c r="C147">
        <v>396</v>
      </c>
      <c r="D147">
        <v>2112731</v>
      </c>
      <c r="E147">
        <v>119039</v>
      </c>
      <c r="F147">
        <v>151468</v>
      </c>
      <c r="G147">
        <v>4923</v>
      </c>
      <c r="H147">
        <v>296577</v>
      </c>
      <c r="I147">
        <v>10426</v>
      </c>
      <c r="J147" s="9">
        <f t="shared" si="3"/>
        <v>703.28571428571433</v>
      </c>
      <c r="K147" s="2">
        <f t="shared" si="2"/>
        <v>451.62780709269913</v>
      </c>
    </row>
    <row r="148" spans="1:11">
      <c r="A148" s="1">
        <v>43998</v>
      </c>
      <c r="B148">
        <v>23670</v>
      </c>
      <c r="C148">
        <v>814</v>
      </c>
      <c r="D148">
        <v>2136401</v>
      </c>
      <c r="E148">
        <v>119853</v>
      </c>
      <c r="F148">
        <v>156754</v>
      </c>
      <c r="G148">
        <v>4824</v>
      </c>
      <c r="H148">
        <v>298745</v>
      </c>
      <c r="I148">
        <v>10259</v>
      </c>
      <c r="J148" s="9">
        <f t="shared" si="3"/>
        <v>689.14285714285711</v>
      </c>
      <c r="K148" s="2">
        <f t="shared" si="2"/>
        <v>442.54571225171247</v>
      </c>
    </row>
    <row r="149" spans="1:11">
      <c r="A149" s="1">
        <v>43999</v>
      </c>
      <c r="B149">
        <v>27064</v>
      </c>
      <c r="C149">
        <v>739</v>
      </c>
      <c r="D149">
        <v>2163465</v>
      </c>
      <c r="E149">
        <v>120592</v>
      </c>
      <c r="F149">
        <v>162708</v>
      </c>
      <c r="G149">
        <v>4687</v>
      </c>
      <c r="H149">
        <v>305954</v>
      </c>
      <c r="I149">
        <v>9988</v>
      </c>
      <c r="J149" s="9">
        <f t="shared" si="3"/>
        <v>669.57142857142856</v>
      </c>
      <c r="K149" s="2">
        <f t="shared" si="2"/>
        <v>429.97756080509458</v>
      </c>
    </row>
    <row r="150" spans="1:11">
      <c r="A150" s="1">
        <v>44000</v>
      </c>
      <c r="B150">
        <v>28526</v>
      </c>
      <c r="C150">
        <v>689</v>
      </c>
      <c r="D150">
        <v>2191991</v>
      </c>
      <c r="E150">
        <v>121281</v>
      </c>
      <c r="F150">
        <v>168101</v>
      </c>
      <c r="G150">
        <v>4546</v>
      </c>
      <c r="H150">
        <v>312841</v>
      </c>
      <c r="I150">
        <v>9664</v>
      </c>
      <c r="J150" s="9">
        <f t="shared" si="3"/>
        <v>649.42857142857144</v>
      </c>
      <c r="K150" s="2">
        <f t="shared" si="2"/>
        <v>417.04245603156818</v>
      </c>
    </row>
    <row r="151" spans="1:11">
      <c r="A151" s="1">
        <v>44001</v>
      </c>
      <c r="B151">
        <v>31562</v>
      </c>
      <c r="C151">
        <v>629</v>
      </c>
      <c r="D151">
        <v>2223553</v>
      </c>
      <c r="E151">
        <v>121910</v>
      </c>
      <c r="F151">
        <v>174797</v>
      </c>
      <c r="G151">
        <v>4346</v>
      </c>
      <c r="H151">
        <v>319003</v>
      </c>
      <c r="I151">
        <v>9402</v>
      </c>
      <c r="J151" s="9">
        <f t="shared" si="3"/>
        <v>620.85714285714289</v>
      </c>
      <c r="K151" s="2">
        <f t="shared" si="2"/>
        <v>398.69478968614061</v>
      </c>
    </row>
    <row r="152" spans="1:11">
      <c r="A152" s="1">
        <v>44002</v>
      </c>
      <c r="B152">
        <v>32270</v>
      </c>
      <c r="C152">
        <v>559</v>
      </c>
      <c r="D152">
        <v>2255823</v>
      </c>
      <c r="E152">
        <v>122469</v>
      </c>
      <c r="F152">
        <v>181859</v>
      </c>
      <c r="G152">
        <v>4170</v>
      </c>
      <c r="H152">
        <v>330113</v>
      </c>
      <c r="I152">
        <v>9319</v>
      </c>
      <c r="J152" s="9">
        <f t="shared" si="3"/>
        <v>595.71428571428567</v>
      </c>
      <c r="K152" s="2">
        <f t="shared" si="2"/>
        <v>382.54884330216436</v>
      </c>
    </row>
    <row r="153" spans="1:11">
      <c r="A153" s="1">
        <v>44003</v>
      </c>
      <c r="B153">
        <v>25148</v>
      </c>
      <c r="C153">
        <v>317</v>
      </c>
      <c r="D153">
        <v>2280971</v>
      </c>
      <c r="E153">
        <v>122786</v>
      </c>
      <c r="F153">
        <v>188059</v>
      </c>
      <c r="G153">
        <v>4143</v>
      </c>
      <c r="H153">
        <v>337345</v>
      </c>
      <c r="I153">
        <v>9177</v>
      </c>
      <c r="J153" s="9">
        <f t="shared" si="3"/>
        <v>591.85714285714289</v>
      </c>
      <c r="K153" s="2">
        <f t="shared" si="2"/>
        <v>380.07190834553165</v>
      </c>
    </row>
    <row r="154" spans="1:11">
      <c r="A154" s="1">
        <v>44004</v>
      </c>
      <c r="B154">
        <v>32152</v>
      </c>
      <c r="C154">
        <v>407</v>
      </c>
      <c r="D154">
        <v>2313123</v>
      </c>
      <c r="E154">
        <v>123193</v>
      </c>
      <c r="F154">
        <v>200392</v>
      </c>
      <c r="G154">
        <v>4154</v>
      </c>
      <c r="H154">
        <v>351860</v>
      </c>
      <c r="I154">
        <v>9077</v>
      </c>
      <c r="J154" s="9">
        <f t="shared" si="3"/>
        <v>593.42857142857144</v>
      </c>
      <c r="K154" s="2">
        <f t="shared" si="2"/>
        <v>381.08102999453018</v>
      </c>
    </row>
    <row r="155" spans="1:11">
      <c r="A155" s="1">
        <v>44005</v>
      </c>
      <c r="B155">
        <v>37075</v>
      </c>
      <c r="C155">
        <v>748</v>
      </c>
      <c r="D155">
        <v>2350198</v>
      </c>
      <c r="E155">
        <v>123941</v>
      </c>
      <c r="F155">
        <v>213797</v>
      </c>
      <c r="G155">
        <v>4088</v>
      </c>
      <c r="H155">
        <v>370551</v>
      </c>
      <c r="I155">
        <v>8912</v>
      </c>
      <c r="J155" s="9">
        <f t="shared" si="3"/>
        <v>584</v>
      </c>
      <c r="K155" s="2">
        <f t="shared" si="2"/>
        <v>375.02630010053906</v>
      </c>
    </row>
    <row r="156" spans="1:11">
      <c r="A156" s="1">
        <v>44006</v>
      </c>
      <c r="B156">
        <v>35876</v>
      </c>
      <c r="C156">
        <v>737</v>
      </c>
      <c r="D156">
        <v>2386074</v>
      </c>
      <c r="E156">
        <v>124678</v>
      </c>
      <c r="F156">
        <v>222609</v>
      </c>
      <c r="G156">
        <v>4086</v>
      </c>
      <c r="H156">
        <v>385317</v>
      </c>
      <c r="I156">
        <v>8773</v>
      </c>
      <c r="J156" s="9">
        <f t="shared" si="3"/>
        <v>583.71428571428567</v>
      </c>
      <c r="K156" s="2">
        <f t="shared" si="2"/>
        <v>374.84282343708475</v>
      </c>
    </row>
    <row r="157" spans="1:11">
      <c r="A157" s="1">
        <v>44007</v>
      </c>
      <c r="B157">
        <v>40317</v>
      </c>
      <c r="C157">
        <v>537</v>
      </c>
      <c r="D157">
        <v>2426391</v>
      </c>
      <c r="E157">
        <v>125215</v>
      </c>
      <c r="F157">
        <v>234400</v>
      </c>
      <c r="G157">
        <v>3934</v>
      </c>
      <c r="H157">
        <v>402501</v>
      </c>
      <c r="I157">
        <v>8480</v>
      </c>
      <c r="J157" s="9">
        <f t="shared" si="3"/>
        <v>562</v>
      </c>
      <c r="K157" s="2">
        <f t="shared" si="2"/>
        <v>360.89859701455987</v>
      </c>
    </row>
    <row r="158" spans="1:11">
      <c r="A158" s="1">
        <v>44008</v>
      </c>
      <c r="B158">
        <v>45994</v>
      </c>
      <c r="C158">
        <v>629</v>
      </c>
      <c r="D158">
        <v>2472385</v>
      </c>
      <c r="E158">
        <v>125844</v>
      </c>
      <c r="F158">
        <v>248832</v>
      </c>
      <c r="G158">
        <v>3934</v>
      </c>
      <c r="H158">
        <v>423629</v>
      </c>
      <c r="I158">
        <v>8280</v>
      </c>
      <c r="J158" s="9">
        <f t="shared" si="3"/>
        <v>562</v>
      </c>
      <c r="K158" s="2">
        <f t="shared" si="2"/>
        <v>360.89859701455987</v>
      </c>
    </row>
    <row r="159" spans="1:11">
      <c r="A159" s="1">
        <v>44009</v>
      </c>
      <c r="B159">
        <v>41346</v>
      </c>
      <c r="C159">
        <v>503</v>
      </c>
      <c r="D159">
        <v>2513731</v>
      </c>
      <c r="E159">
        <v>126347</v>
      </c>
      <c r="F159">
        <v>257908</v>
      </c>
      <c r="G159">
        <v>3878</v>
      </c>
      <c r="H159">
        <v>439767</v>
      </c>
      <c r="I159">
        <v>8048</v>
      </c>
      <c r="J159" s="9">
        <f t="shared" si="3"/>
        <v>554</v>
      </c>
      <c r="K159" s="2">
        <f t="shared" si="2"/>
        <v>355.76125043784015</v>
      </c>
    </row>
    <row r="160" spans="1:11">
      <c r="A160" s="1">
        <v>44010</v>
      </c>
      <c r="B160">
        <v>40730</v>
      </c>
      <c r="C160">
        <v>318</v>
      </c>
      <c r="D160">
        <v>2554461</v>
      </c>
      <c r="E160">
        <v>126665</v>
      </c>
      <c r="F160">
        <v>273490</v>
      </c>
      <c r="G160">
        <v>3879</v>
      </c>
      <c r="H160">
        <v>461549</v>
      </c>
      <c r="I160">
        <v>8022</v>
      </c>
      <c r="J160" s="9">
        <f t="shared" si="3"/>
        <v>554.14285714285711</v>
      </c>
      <c r="K160" s="2">
        <f t="shared" si="2"/>
        <v>355.85298876956728</v>
      </c>
    </row>
    <row r="161" spans="1:11">
      <c r="A161" s="1">
        <v>44011</v>
      </c>
      <c r="B161">
        <v>41283</v>
      </c>
      <c r="C161">
        <v>385</v>
      </c>
      <c r="D161">
        <v>2595744</v>
      </c>
      <c r="E161">
        <v>127050</v>
      </c>
      <c r="F161">
        <v>282621</v>
      </c>
      <c r="G161">
        <v>3857</v>
      </c>
      <c r="H161">
        <v>483013</v>
      </c>
      <c r="I161">
        <v>8011</v>
      </c>
      <c r="J161" s="9">
        <f t="shared" si="3"/>
        <v>551</v>
      </c>
      <c r="K161" s="2">
        <f t="shared" si="2"/>
        <v>353.83474547157027</v>
      </c>
    </row>
    <row r="162" spans="1:11">
      <c r="A162" s="1">
        <v>44012</v>
      </c>
      <c r="B162">
        <v>46430</v>
      </c>
      <c r="C162">
        <v>553</v>
      </c>
      <c r="D162">
        <v>2642174</v>
      </c>
      <c r="E162">
        <v>127603</v>
      </c>
      <c r="F162">
        <v>291976</v>
      </c>
      <c r="G162">
        <v>3662</v>
      </c>
      <c r="H162">
        <v>505773</v>
      </c>
      <c r="I162">
        <v>7750</v>
      </c>
      <c r="J162" s="9">
        <f t="shared" si="3"/>
        <v>523.14285714285711</v>
      </c>
      <c r="K162" s="2">
        <f t="shared" si="2"/>
        <v>335.9457707847784</v>
      </c>
    </row>
    <row r="163" spans="1:11">
      <c r="A163" s="1">
        <v>44013</v>
      </c>
      <c r="B163">
        <v>51819</v>
      </c>
      <c r="C163">
        <v>704</v>
      </c>
      <c r="D163">
        <v>2693993</v>
      </c>
      <c r="E163">
        <v>128307</v>
      </c>
      <c r="F163">
        <v>307919</v>
      </c>
      <c r="G163">
        <v>3629</v>
      </c>
      <c r="H163">
        <v>530528</v>
      </c>
      <c r="I163">
        <v>7715</v>
      </c>
      <c r="J163" s="9">
        <f t="shared" si="3"/>
        <v>518.42857142857144</v>
      </c>
      <c r="K163" s="2">
        <f t="shared" si="2"/>
        <v>332.91840583778287</v>
      </c>
    </row>
    <row r="164" spans="1:11">
      <c r="A164" s="1">
        <v>44014</v>
      </c>
      <c r="B164">
        <v>56629</v>
      </c>
      <c r="C164">
        <v>713</v>
      </c>
      <c r="D164">
        <v>2750622</v>
      </c>
      <c r="E164">
        <v>129020</v>
      </c>
      <c r="F164">
        <v>324231</v>
      </c>
      <c r="G164">
        <v>3805</v>
      </c>
      <c r="H164">
        <v>558631</v>
      </c>
      <c r="I164">
        <v>7739</v>
      </c>
      <c r="J164" s="9">
        <f t="shared" si="3"/>
        <v>543.57142857142856</v>
      </c>
      <c r="K164" s="2">
        <f t="shared" si="2"/>
        <v>349.06435222175907</v>
      </c>
    </row>
    <row r="165" spans="1:11">
      <c r="A165" s="1">
        <v>44015</v>
      </c>
      <c r="B165">
        <v>51361</v>
      </c>
      <c r="C165">
        <v>670</v>
      </c>
      <c r="D165">
        <v>2801983</v>
      </c>
      <c r="E165">
        <v>129690</v>
      </c>
      <c r="F165">
        <v>329598</v>
      </c>
      <c r="G165">
        <v>3846</v>
      </c>
      <c r="H165">
        <v>578430</v>
      </c>
      <c r="I165">
        <v>7780</v>
      </c>
      <c r="J165" s="9">
        <f t="shared" si="3"/>
        <v>549.42857142857144</v>
      </c>
      <c r="K165" s="2">
        <f t="shared" si="2"/>
        <v>352.82562382257174</v>
      </c>
    </row>
    <row r="166" spans="1:11">
      <c r="A166" s="1">
        <v>44016</v>
      </c>
      <c r="B166">
        <v>45681</v>
      </c>
      <c r="C166">
        <v>315</v>
      </c>
      <c r="D166">
        <v>2847664</v>
      </c>
      <c r="E166">
        <v>130005</v>
      </c>
      <c r="F166">
        <v>333933</v>
      </c>
      <c r="G166">
        <v>3658</v>
      </c>
      <c r="H166">
        <v>591841</v>
      </c>
      <c r="I166">
        <v>7536</v>
      </c>
      <c r="J166" s="9">
        <f t="shared" si="3"/>
        <v>522.57142857142856</v>
      </c>
      <c r="K166" s="2">
        <f t="shared" si="2"/>
        <v>335.57881745786983</v>
      </c>
    </row>
    <row r="167" spans="1:11">
      <c r="A167" s="1">
        <v>44017</v>
      </c>
      <c r="B167">
        <v>50768</v>
      </c>
      <c r="C167">
        <v>326</v>
      </c>
      <c r="D167">
        <v>2898432</v>
      </c>
      <c r="E167">
        <v>130331</v>
      </c>
      <c r="F167">
        <v>343971</v>
      </c>
      <c r="G167">
        <v>3666</v>
      </c>
      <c r="H167">
        <v>617461</v>
      </c>
      <c r="I167">
        <v>7545</v>
      </c>
      <c r="J167" s="9">
        <f t="shared" si="3"/>
        <v>523.71428571428567</v>
      </c>
      <c r="K167" s="2">
        <f t="shared" si="2"/>
        <v>336.31272411168692</v>
      </c>
    </row>
    <row r="168" spans="1:11">
      <c r="A168" s="1">
        <v>44018</v>
      </c>
      <c r="B168">
        <v>43085</v>
      </c>
      <c r="C168">
        <v>376</v>
      </c>
      <c r="D168">
        <v>2941517</v>
      </c>
      <c r="E168">
        <v>130707</v>
      </c>
      <c r="F168">
        <v>345773</v>
      </c>
      <c r="G168">
        <v>3657</v>
      </c>
      <c r="H168">
        <v>628394</v>
      </c>
      <c r="I168">
        <v>7514</v>
      </c>
      <c r="J168" s="9">
        <f t="shared" si="3"/>
        <v>522.42857142857144</v>
      </c>
      <c r="K168" s="2">
        <f t="shared" ref="K168:K231" si="4">J168/331002651*212559417</f>
        <v>335.4870791261427</v>
      </c>
    </row>
    <row r="169" spans="1:11">
      <c r="A169" s="1">
        <v>44019</v>
      </c>
      <c r="B169">
        <v>60654</v>
      </c>
      <c r="C169">
        <v>1162</v>
      </c>
      <c r="D169">
        <v>3002171</v>
      </c>
      <c r="E169">
        <v>131869</v>
      </c>
      <c r="F169">
        <v>359997</v>
      </c>
      <c r="G169">
        <v>4266</v>
      </c>
      <c r="H169">
        <v>651973</v>
      </c>
      <c r="I169">
        <v>7928</v>
      </c>
      <c r="J169" s="9">
        <f t="shared" ref="J169:J232" si="5">AVERAGE(C163:C169)</f>
        <v>609.42857142857144</v>
      </c>
      <c r="K169" s="2">
        <f t="shared" si="4"/>
        <v>391.35572314796957</v>
      </c>
    </row>
    <row r="170" spans="1:11">
      <c r="A170" s="1">
        <v>44020</v>
      </c>
      <c r="B170">
        <v>60119</v>
      </c>
      <c r="C170">
        <v>825</v>
      </c>
      <c r="D170">
        <v>3062290</v>
      </c>
      <c r="E170">
        <v>132694</v>
      </c>
      <c r="F170">
        <v>368297</v>
      </c>
      <c r="G170">
        <v>4387</v>
      </c>
      <c r="H170">
        <v>676216</v>
      </c>
      <c r="I170">
        <v>8016</v>
      </c>
      <c r="J170" s="9">
        <f t="shared" si="5"/>
        <v>626.71428571428567</v>
      </c>
      <c r="K170" s="2">
        <f t="shared" si="4"/>
        <v>402.45606128695323</v>
      </c>
    </row>
    <row r="171" spans="1:11">
      <c r="A171" s="1">
        <v>44021</v>
      </c>
      <c r="B171">
        <v>62496</v>
      </c>
      <c r="C171">
        <v>1020</v>
      </c>
      <c r="D171">
        <v>3124786</v>
      </c>
      <c r="E171">
        <v>133714</v>
      </c>
      <c r="F171">
        <v>374164</v>
      </c>
      <c r="G171">
        <v>4694</v>
      </c>
      <c r="H171">
        <v>698395</v>
      </c>
      <c r="I171">
        <v>8499</v>
      </c>
      <c r="J171" s="9">
        <f t="shared" si="5"/>
        <v>670.57142857142856</v>
      </c>
      <c r="K171" s="2">
        <f t="shared" si="4"/>
        <v>430.61972912718454</v>
      </c>
    </row>
    <row r="172" spans="1:11">
      <c r="A172" s="1">
        <v>44022</v>
      </c>
      <c r="B172">
        <v>68055</v>
      </c>
      <c r="C172">
        <v>817</v>
      </c>
      <c r="D172">
        <v>3192841</v>
      </c>
      <c r="E172">
        <v>134531</v>
      </c>
      <c r="F172">
        <v>390858</v>
      </c>
      <c r="G172">
        <v>4841</v>
      </c>
      <c r="H172">
        <v>720456</v>
      </c>
      <c r="I172">
        <v>8687</v>
      </c>
      <c r="J172" s="9">
        <f t="shared" si="5"/>
        <v>691.57142857142856</v>
      </c>
      <c r="K172" s="2">
        <f t="shared" si="4"/>
        <v>444.10526389107378</v>
      </c>
    </row>
    <row r="173" spans="1:11">
      <c r="A173" s="1">
        <v>44023</v>
      </c>
      <c r="B173">
        <v>60033</v>
      </c>
      <c r="C173">
        <v>728</v>
      </c>
      <c r="D173">
        <v>3252874</v>
      </c>
      <c r="E173">
        <v>135259</v>
      </c>
      <c r="F173">
        <v>405210</v>
      </c>
      <c r="G173">
        <v>5254</v>
      </c>
      <c r="H173">
        <v>739143</v>
      </c>
      <c r="I173">
        <v>8912</v>
      </c>
      <c r="J173" s="9">
        <f t="shared" si="5"/>
        <v>750.57142857142856</v>
      </c>
      <c r="K173" s="2">
        <f t="shared" si="4"/>
        <v>481.99319489438165</v>
      </c>
    </row>
    <row r="174" spans="1:11">
      <c r="A174" s="1">
        <v>44024</v>
      </c>
      <c r="B174">
        <v>58438</v>
      </c>
      <c r="C174">
        <v>472</v>
      </c>
      <c r="D174">
        <v>3311312</v>
      </c>
      <c r="E174">
        <v>135731</v>
      </c>
      <c r="F174">
        <v>412880</v>
      </c>
      <c r="G174">
        <v>5400</v>
      </c>
      <c r="H174">
        <v>756851</v>
      </c>
      <c r="I174">
        <v>9066</v>
      </c>
      <c r="J174" s="9">
        <f t="shared" si="5"/>
        <v>771.42857142857144</v>
      </c>
      <c r="K174" s="2">
        <f t="shared" si="4"/>
        <v>495.38699132654381</v>
      </c>
    </row>
    <row r="175" spans="1:11">
      <c r="A175" s="1">
        <v>44025</v>
      </c>
      <c r="B175">
        <v>58896</v>
      </c>
      <c r="C175">
        <v>445</v>
      </c>
      <c r="D175">
        <v>3370208</v>
      </c>
      <c r="E175">
        <v>136176</v>
      </c>
      <c r="F175">
        <v>428691</v>
      </c>
      <c r="G175">
        <v>5469</v>
      </c>
      <c r="H175">
        <v>774464</v>
      </c>
      <c r="I175">
        <v>9126</v>
      </c>
      <c r="J175" s="9">
        <f t="shared" si="5"/>
        <v>781.28571428571433</v>
      </c>
      <c r="K175" s="2">
        <f t="shared" si="4"/>
        <v>501.71693621571626</v>
      </c>
    </row>
    <row r="176" spans="1:11">
      <c r="A176" s="1">
        <v>44026</v>
      </c>
      <c r="B176">
        <v>68036</v>
      </c>
      <c r="C176">
        <v>928</v>
      </c>
      <c r="D176">
        <v>3438244</v>
      </c>
      <c r="E176">
        <v>137104</v>
      </c>
      <c r="F176">
        <v>436073</v>
      </c>
      <c r="G176">
        <v>5235</v>
      </c>
      <c r="H176">
        <v>796070</v>
      </c>
      <c r="I176">
        <v>9501</v>
      </c>
      <c r="J176" s="9">
        <f t="shared" si="5"/>
        <v>747.85714285714289</v>
      </c>
      <c r="K176" s="2">
        <f t="shared" si="4"/>
        <v>480.25016659156609</v>
      </c>
    </row>
    <row r="177" spans="1:11">
      <c r="A177" s="1">
        <v>44027</v>
      </c>
      <c r="B177">
        <v>68120</v>
      </c>
      <c r="C177">
        <v>975</v>
      </c>
      <c r="D177">
        <v>3506364</v>
      </c>
      <c r="E177">
        <v>138079</v>
      </c>
      <c r="F177">
        <v>444074</v>
      </c>
      <c r="G177">
        <v>5385</v>
      </c>
      <c r="H177">
        <v>812371</v>
      </c>
      <c r="I177">
        <v>9772</v>
      </c>
      <c r="J177" s="9">
        <f t="shared" si="5"/>
        <v>769.28571428571433</v>
      </c>
      <c r="K177" s="2">
        <f t="shared" si="4"/>
        <v>494.01091635063676</v>
      </c>
    </row>
    <row r="178" spans="1:11">
      <c r="A178" s="1">
        <v>44028</v>
      </c>
      <c r="B178">
        <v>75820</v>
      </c>
      <c r="C178">
        <v>956</v>
      </c>
      <c r="D178">
        <v>3582184</v>
      </c>
      <c r="E178">
        <v>139035</v>
      </c>
      <c r="F178">
        <v>457398</v>
      </c>
      <c r="G178">
        <v>5321</v>
      </c>
      <c r="H178">
        <v>831562</v>
      </c>
      <c r="I178">
        <v>10015</v>
      </c>
      <c r="J178" s="9">
        <f t="shared" si="5"/>
        <v>760.14285714285711</v>
      </c>
      <c r="K178" s="2">
        <f t="shared" si="4"/>
        <v>488.1396631200999</v>
      </c>
    </row>
    <row r="179" spans="1:11">
      <c r="A179" s="1">
        <v>44029</v>
      </c>
      <c r="B179">
        <v>72261</v>
      </c>
      <c r="C179">
        <v>924</v>
      </c>
      <c r="D179">
        <v>3654445</v>
      </c>
      <c r="E179">
        <v>139959</v>
      </c>
      <c r="F179">
        <v>461604</v>
      </c>
      <c r="G179">
        <v>5428</v>
      </c>
      <c r="H179">
        <v>852462</v>
      </c>
      <c r="I179">
        <v>10269</v>
      </c>
      <c r="J179" s="9">
        <f t="shared" si="5"/>
        <v>775.42857142857144</v>
      </c>
      <c r="K179" s="2">
        <f t="shared" si="4"/>
        <v>497.9556646149037</v>
      </c>
    </row>
    <row r="180" spans="1:11">
      <c r="A180" s="1">
        <v>44030</v>
      </c>
      <c r="B180">
        <v>62535</v>
      </c>
      <c r="C180">
        <v>857</v>
      </c>
      <c r="D180">
        <v>3716980</v>
      </c>
      <c r="E180">
        <v>140816</v>
      </c>
      <c r="F180">
        <v>464106</v>
      </c>
      <c r="G180">
        <v>5557</v>
      </c>
      <c r="H180">
        <v>869316</v>
      </c>
      <c r="I180">
        <v>10811</v>
      </c>
      <c r="J180" s="9">
        <f t="shared" si="5"/>
        <v>793.85714285714289</v>
      </c>
      <c r="K180" s="2">
        <f t="shared" si="4"/>
        <v>509.78990940770444</v>
      </c>
    </row>
    <row r="181" spans="1:11">
      <c r="A181" s="1">
        <v>44031</v>
      </c>
      <c r="B181">
        <v>60476</v>
      </c>
      <c r="C181">
        <v>481</v>
      </c>
      <c r="D181">
        <v>3777456</v>
      </c>
      <c r="E181">
        <v>141297</v>
      </c>
      <c r="F181">
        <v>466144</v>
      </c>
      <c r="G181">
        <v>5566</v>
      </c>
      <c r="H181">
        <v>879024</v>
      </c>
      <c r="I181">
        <v>10966</v>
      </c>
      <c r="J181" s="9">
        <f t="shared" si="5"/>
        <v>795.14285714285711</v>
      </c>
      <c r="K181" s="2">
        <f t="shared" si="4"/>
        <v>510.61555439324866</v>
      </c>
    </row>
    <row r="182" spans="1:11">
      <c r="A182" s="1">
        <v>44032</v>
      </c>
      <c r="B182">
        <v>62090</v>
      </c>
      <c r="C182">
        <v>563</v>
      </c>
      <c r="D182">
        <v>3839546</v>
      </c>
      <c r="E182">
        <v>141860</v>
      </c>
      <c r="F182">
        <v>469338</v>
      </c>
      <c r="G182">
        <v>5684</v>
      </c>
      <c r="H182">
        <v>898029</v>
      </c>
      <c r="I182">
        <v>11153</v>
      </c>
      <c r="J182" s="9">
        <f t="shared" si="5"/>
        <v>812</v>
      </c>
      <c r="K182" s="2">
        <f t="shared" si="4"/>
        <v>521.44067753705087</v>
      </c>
    </row>
    <row r="183" spans="1:11">
      <c r="A183" s="1">
        <v>44033</v>
      </c>
      <c r="B183">
        <v>64520</v>
      </c>
      <c r="C183">
        <v>1091</v>
      </c>
      <c r="D183">
        <v>3904066</v>
      </c>
      <c r="E183">
        <v>142951</v>
      </c>
      <c r="F183">
        <v>465822</v>
      </c>
      <c r="G183">
        <v>5847</v>
      </c>
      <c r="H183">
        <v>901895</v>
      </c>
      <c r="I183">
        <v>11082</v>
      </c>
      <c r="J183" s="9">
        <f t="shared" si="5"/>
        <v>835.28571428571433</v>
      </c>
      <c r="K183" s="2">
        <f t="shared" si="4"/>
        <v>536.39402560857445</v>
      </c>
    </row>
    <row r="184" spans="1:11">
      <c r="A184" s="1">
        <v>44034</v>
      </c>
      <c r="B184">
        <v>70564</v>
      </c>
      <c r="C184">
        <v>1224</v>
      </c>
      <c r="D184">
        <v>3974630</v>
      </c>
      <c r="E184">
        <v>144175</v>
      </c>
      <c r="F184">
        <v>468266</v>
      </c>
      <c r="G184">
        <v>6096</v>
      </c>
      <c r="H184">
        <v>912340</v>
      </c>
      <c r="I184">
        <v>11481</v>
      </c>
      <c r="J184" s="9">
        <f t="shared" si="5"/>
        <v>870.85714285714289</v>
      </c>
      <c r="K184" s="2">
        <f t="shared" si="4"/>
        <v>559.23687020863167</v>
      </c>
    </row>
    <row r="185" spans="1:11">
      <c r="A185" s="1">
        <v>44035</v>
      </c>
      <c r="B185">
        <v>68440</v>
      </c>
      <c r="C185">
        <v>1070</v>
      </c>
      <c r="D185">
        <v>4043070</v>
      </c>
      <c r="E185">
        <v>145245</v>
      </c>
      <c r="F185">
        <v>460886</v>
      </c>
      <c r="G185">
        <v>6210</v>
      </c>
      <c r="H185">
        <v>918284</v>
      </c>
      <c r="I185">
        <v>11531</v>
      </c>
      <c r="J185" s="9">
        <f t="shared" si="5"/>
        <v>887.14285714285711</v>
      </c>
      <c r="K185" s="2">
        <f t="shared" si="4"/>
        <v>569.69504002552537</v>
      </c>
    </row>
    <row r="186" spans="1:11">
      <c r="A186" s="1">
        <v>44036</v>
      </c>
      <c r="B186">
        <v>73323</v>
      </c>
      <c r="C186">
        <v>1107</v>
      </c>
      <c r="D186">
        <v>4116393</v>
      </c>
      <c r="E186">
        <v>146352</v>
      </c>
      <c r="F186">
        <v>461948</v>
      </c>
      <c r="G186">
        <v>6393</v>
      </c>
      <c r="H186">
        <v>923552</v>
      </c>
      <c r="I186">
        <v>11821</v>
      </c>
      <c r="J186" s="9">
        <f t="shared" si="5"/>
        <v>913.28571428571433</v>
      </c>
      <c r="K186" s="2">
        <f t="shared" si="4"/>
        <v>586.48315473159164</v>
      </c>
    </row>
    <row r="187" spans="1:11">
      <c r="A187" s="1">
        <v>44037</v>
      </c>
      <c r="B187">
        <v>64915</v>
      </c>
      <c r="C187">
        <v>930</v>
      </c>
      <c r="D187">
        <v>4181308</v>
      </c>
      <c r="E187">
        <v>147282</v>
      </c>
      <c r="F187">
        <v>464328</v>
      </c>
      <c r="G187">
        <v>6466</v>
      </c>
      <c r="H187">
        <v>928434</v>
      </c>
      <c r="I187">
        <v>12023</v>
      </c>
      <c r="J187" s="9">
        <f t="shared" si="5"/>
        <v>923.71428571428567</v>
      </c>
      <c r="K187" s="2">
        <f t="shared" si="4"/>
        <v>593.18005294767261</v>
      </c>
    </row>
    <row r="188" spans="1:11">
      <c r="A188" s="1">
        <v>44038</v>
      </c>
      <c r="B188">
        <v>54775</v>
      </c>
      <c r="C188">
        <v>531</v>
      </c>
      <c r="D188">
        <v>4236083</v>
      </c>
      <c r="E188">
        <v>147813</v>
      </c>
      <c r="F188">
        <v>458627</v>
      </c>
      <c r="G188">
        <v>6516</v>
      </c>
      <c r="H188">
        <v>924771</v>
      </c>
      <c r="I188">
        <v>12082</v>
      </c>
      <c r="J188" s="9">
        <f t="shared" si="5"/>
        <v>930.85714285714289</v>
      </c>
      <c r="K188" s="2">
        <f t="shared" si="4"/>
        <v>597.7669695340295</v>
      </c>
    </row>
    <row r="189" spans="1:11">
      <c r="A189" s="1">
        <v>44039</v>
      </c>
      <c r="B189">
        <v>56851</v>
      </c>
      <c r="C189">
        <v>1126</v>
      </c>
      <c r="D189">
        <v>4292934</v>
      </c>
      <c r="E189">
        <v>148939</v>
      </c>
      <c r="F189">
        <v>453388</v>
      </c>
      <c r="G189">
        <v>7079</v>
      </c>
      <c r="H189">
        <v>922726</v>
      </c>
      <c r="I189">
        <v>12763</v>
      </c>
      <c r="J189" s="9">
        <f t="shared" si="5"/>
        <v>1011.2857142857143</v>
      </c>
      <c r="K189" s="2">
        <f t="shared" si="4"/>
        <v>649.4156502964081</v>
      </c>
    </row>
    <row r="190" spans="1:11">
      <c r="A190" s="1">
        <v>44040</v>
      </c>
      <c r="B190">
        <v>66457</v>
      </c>
      <c r="C190">
        <v>1330</v>
      </c>
      <c r="D190">
        <v>4359391</v>
      </c>
      <c r="E190">
        <v>150269</v>
      </c>
      <c r="F190">
        <v>455325</v>
      </c>
      <c r="G190">
        <v>7318</v>
      </c>
      <c r="H190">
        <v>921147</v>
      </c>
      <c r="I190">
        <v>13165</v>
      </c>
      <c r="J190" s="9">
        <f t="shared" si="5"/>
        <v>1045.4285714285713</v>
      </c>
      <c r="K190" s="2">
        <f t="shared" si="4"/>
        <v>671.34111157919392</v>
      </c>
    </row>
    <row r="191" spans="1:11">
      <c r="A191" s="1">
        <v>44041</v>
      </c>
      <c r="B191">
        <v>71853</v>
      </c>
      <c r="C191">
        <v>1414</v>
      </c>
      <c r="D191">
        <v>4431244</v>
      </c>
      <c r="E191">
        <v>151683</v>
      </c>
      <c r="F191">
        <v>456614</v>
      </c>
      <c r="G191">
        <v>7508</v>
      </c>
      <c r="H191">
        <v>924880</v>
      </c>
      <c r="I191">
        <v>13604</v>
      </c>
      <c r="J191" s="9">
        <f t="shared" si="5"/>
        <v>1072.5714285714287</v>
      </c>
      <c r="K191" s="2">
        <f t="shared" si="4"/>
        <v>688.7713946073502</v>
      </c>
    </row>
    <row r="192" spans="1:11">
      <c r="A192" s="1">
        <v>44042</v>
      </c>
      <c r="B192">
        <v>67457</v>
      </c>
      <c r="C192">
        <v>1231</v>
      </c>
      <c r="D192">
        <v>4498701</v>
      </c>
      <c r="E192">
        <v>152914</v>
      </c>
      <c r="F192">
        <v>455631</v>
      </c>
      <c r="G192">
        <v>7669</v>
      </c>
      <c r="H192">
        <v>916517</v>
      </c>
      <c r="I192">
        <v>13879</v>
      </c>
      <c r="J192" s="9">
        <f t="shared" si="5"/>
        <v>1095.5714285714287</v>
      </c>
      <c r="K192" s="2">
        <f t="shared" si="4"/>
        <v>703.54126601541941</v>
      </c>
    </row>
    <row r="193" spans="1:11">
      <c r="A193" s="1">
        <v>44043</v>
      </c>
      <c r="B193">
        <v>68719</v>
      </c>
      <c r="C193">
        <v>1237</v>
      </c>
      <c r="D193">
        <v>4567420</v>
      </c>
      <c r="E193">
        <v>154151</v>
      </c>
      <c r="F193">
        <v>451027</v>
      </c>
      <c r="G193">
        <v>7799</v>
      </c>
      <c r="H193">
        <v>912975</v>
      </c>
      <c r="I193">
        <v>14192</v>
      </c>
      <c r="J193" s="9">
        <f t="shared" si="5"/>
        <v>1114.1428571428571</v>
      </c>
      <c r="K193" s="2">
        <f t="shared" si="4"/>
        <v>715.46724913994717</v>
      </c>
    </row>
    <row r="194" spans="1:11">
      <c r="A194" s="1">
        <v>44044</v>
      </c>
      <c r="B194">
        <v>56184</v>
      </c>
      <c r="C194">
        <v>1093</v>
      </c>
      <c r="D194">
        <v>4623604</v>
      </c>
      <c r="E194">
        <v>155244</v>
      </c>
      <c r="F194">
        <v>442296</v>
      </c>
      <c r="G194">
        <v>7962</v>
      </c>
      <c r="H194">
        <v>906624</v>
      </c>
      <c r="I194">
        <v>14428</v>
      </c>
      <c r="J194" s="9">
        <f t="shared" si="5"/>
        <v>1137.4285714285713</v>
      </c>
      <c r="K194" s="2">
        <f t="shared" si="4"/>
        <v>730.42059721147064</v>
      </c>
    </row>
    <row r="195" spans="1:11">
      <c r="A195" s="1">
        <v>44045</v>
      </c>
      <c r="B195">
        <v>45545</v>
      </c>
      <c r="C195">
        <v>437</v>
      </c>
      <c r="D195">
        <v>4669149</v>
      </c>
      <c r="E195">
        <v>155681</v>
      </c>
      <c r="F195">
        <v>433066</v>
      </c>
      <c r="G195">
        <v>7868</v>
      </c>
      <c r="H195">
        <v>891693</v>
      </c>
      <c r="I195">
        <v>14384</v>
      </c>
      <c r="J195" s="9">
        <f t="shared" si="5"/>
        <v>1124</v>
      </c>
      <c r="K195" s="2">
        <f t="shared" si="4"/>
        <v>721.79719402911974</v>
      </c>
    </row>
    <row r="196" spans="1:11">
      <c r="A196" s="1">
        <v>44046</v>
      </c>
      <c r="B196">
        <v>45529</v>
      </c>
      <c r="C196">
        <v>581</v>
      </c>
      <c r="D196">
        <v>4714678</v>
      </c>
      <c r="E196">
        <v>156262</v>
      </c>
      <c r="F196">
        <v>421744</v>
      </c>
      <c r="G196">
        <v>7323</v>
      </c>
      <c r="H196">
        <v>875132</v>
      </c>
      <c r="I196">
        <v>14402</v>
      </c>
      <c r="J196" s="9">
        <f t="shared" si="5"/>
        <v>1046.1428571428571</v>
      </c>
      <c r="K196" s="2">
        <f t="shared" si="4"/>
        <v>671.79980323782956</v>
      </c>
    </row>
    <row r="197" spans="1:11">
      <c r="A197" s="1">
        <v>44047</v>
      </c>
      <c r="B197">
        <v>58801</v>
      </c>
      <c r="C197">
        <v>1282</v>
      </c>
      <c r="D197">
        <v>4773479</v>
      </c>
      <c r="E197">
        <v>157544</v>
      </c>
      <c r="F197">
        <v>414088</v>
      </c>
      <c r="G197">
        <v>7275</v>
      </c>
      <c r="H197">
        <v>869413</v>
      </c>
      <c r="I197">
        <v>14593</v>
      </c>
      <c r="J197" s="9">
        <f t="shared" si="5"/>
        <v>1039.2857142857142</v>
      </c>
      <c r="K197" s="2">
        <f t="shared" si="4"/>
        <v>667.39636331492704</v>
      </c>
    </row>
    <row r="198" spans="1:11">
      <c r="A198" s="1">
        <v>44048</v>
      </c>
      <c r="B198">
        <v>54457</v>
      </c>
      <c r="C198">
        <v>1438</v>
      </c>
      <c r="D198">
        <v>4827936</v>
      </c>
      <c r="E198">
        <v>158982</v>
      </c>
      <c r="F198">
        <v>396692</v>
      </c>
      <c r="G198">
        <v>7299</v>
      </c>
      <c r="H198">
        <v>853306</v>
      </c>
      <c r="I198">
        <v>14807</v>
      </c>
      <c r="J198" s="9">
        <f t="shared" si="5"/>
        <v>1042.7142857142858</v>
      </c>
      <c r="K198" s="2">
        <f t="shared" si="4"/>
        <v>669.59808327637836</v>
      </c>
    </row>
    <row r="199" spans="1:11">
      <c r="A199" s="1">
        <v>44049</v>
      </c>
      <c r="B199">
        <v>59357</v>
      </c>
      <c r="C199">
        <v>1244</v>
      </c>
      <c r="D199">
        <v>4887293</v>
      </c>
      <c r="E199">
        <v>160226</v>
      </c>
      <c r="F199">
        <v>388592</v>
      </c>
      <c r="G199">
        <v>7312</v>
      </c>
      <c r="H199">
        <v>844223</v>
      </c>
      <c r="I199">
        <v>14981</v>
      </c>
      <c r="J199" s="9">
        <f t="shared" si="5"/>
        <v>1044.5714285714287</v>
      </c>
      <c r="K199" s="2">
        <f t="shared" si="4"/>
        <v>670.79068158883115</v>
      </c>
    </row>
    <row r="200" spans="1:11">
      <c r="A200" s="1">
        <v>44050</v>
      </c>
      <c r="B200">
        <v>59297</v>
      </c>
      <c r="C200">
        <v>1237</v>
      </c>
      <c r="D200">
        <v>4946590</v>
      </c>
      <c r="E200">
        <v>161463</v>
      </c>
      <c r="F200">
        <v>379170</v>
      </c>
      <c r="G200">
        <v>7312</v>
      </c>
      <c r="H200">
        <v>830197</v>
      </c>
      <c r="I200">
        <v>15111</v>
      </c>
      <c r="J200" s="9">
        <f t="shared" si="5"/>
        <v>1044.5714285714287</v>
      </c>
      <c r="K200" s="2">
        <f t="shared" si="4"/>
        <v>670.79068158883115</v>
      </c>
    </row>
    <row r="201" spans="1:11">
      <c r="A201" s="1">
        <v>44051</v>
      </c>
      <c r="B201">
        <v>54119</v>
      </c>
      <c r="C201">
        <v>1078</v>
      </c>
      <c r="D201">
        <v>5000709</v>
      </c>
      <c r="E201">
        <v>162541</v>
      </c>
      <c r="F201">
        <v>377105</v>
      </c>
      <c r="G201">
        <v>7297</v>
      </c>
      <c r="H201">
        <v>819401</v>
      </c>
      <c r="I201">
        <v>15259</v>
      </c>
      <c r="J201" s="9">
        <f t="shared" si="5"/>
        <v>1042.4285714285713</v>
      </c>
      <c r="K201" s="2">
        <f t="shared" si="4"/>
        <v>669.4146066129241</v>
      </c>
    </row>
    <row r="202" spans="1:11">
      <c r="A202" s="1">
        <v>44052</v>
      </c>
      <c r="B202">
        <v>45754</v>
      </c>
      <c r="C202">
        <v>524</v>
      </c>
      <c r="D202">
        <v>5046463</v>
      </c>
      <c r="E202">
        <v>163065</v>
      </c>
      <c r="F202">
        <v>377314</v>
      </c>
      <c r="G202">
        <v>7384</v>
      </c>
      <c r="H202">
        <v>810380</v>
      </c>
      <c r="I202">
        <v>15252</v>
      </c>
      <c r="J202" s="9">
        <f t="shared" si="5"/>
        <v>1054.8571428571429</v>
      </c>
      <c r="K202" s="2">
        <f t="shared" si="4"/>
        <v>677.3958414731851</v>
      </c>
    </row>
    <row r="203" spans="1:11">
      <c r="A203" s="1">
        <v>44053</v>
      </c>
      <c r="B203">
        <v>47624</v>
      </c>
      <c r="C203">
        <v>635</v>
      </c>
      <c r="D203">
        <v>5094087</v>
      </c>
      <c r="E203">
        <v>163700</v>
      </c>
      <c r="F203">
        <v>379409</v>
      </c>
      <c r="G203">
        <v>7438</v>
      </c>
      <c r="H203">
        <v>801153</v>
      </c>
      <c r="I203">
        <v>14761</v>
      </c>
      <c r="J203" s="9">
        <f t="shared" si="5"/>
        <v>1062.5714285714287</v>
      </c>
      <c r="K203" s="2">
        <f t="shared" si="4"/>
        <v>682.34971138645051</v>
      </c>
    </row>
    <row r="204" spans="1:11">
      <c r="A204" s="1">
        <v>44054</v>
      </c>
      <c r="B204">
        <v>48001</v>
      </c>
      <c r="C204">
        <v>1020</v>
      </c>
      <c r="D204">
        <v>5142088</v>
      </c>
      <c r="E204">
        <v>164720</v>
      </c>
      <c r="F204">
        <v>368609</v>
      </c>
      <c r="G204">
        <v>7176</v>
      </c>
      <c r="H204">
        <v>782697</v>
      </c>
      <c r="I204">
        <v>14451</v>
      </c>
      <c r="J204" s="9">
        <f t="shared" si="5"/>
        <v>1025.1428571428571</v>
      </c>
      <c r="K204" s="2">
        <f t="shared" si="4"/>
        <v>658.31426847394039</v>
      </c>
    </row>
    <row r="205" spans="1:11">
      <c r="A205" s="1">
        <v>44055</v>
      </c>
      <c r="B205">
        <v>56049</v>
      </c>
      <c r="C205">
        <v>1499</v>
      </c>
      <c r="D205">
        <v>5198137</v>
      </c>
      <c r="E205">
        <v>166219</v>
      </c>
      <c r="F205">
        <v>370201</v>
      </c>
      <c r="G205">
        <v>7237</v>
      </c>
      <c r="H205">
        <v>766893</v>
      </c>
      <c r="I205">
        <v>14536</v>
      </c>
      <c r="J205" s="9">
        <f t="shared" si="5"/>
        <v>1033.8571428571429</v>
      </c>
      <c r="K205" s="2">
        <f t="shared" si="4"/>
        <v>663.91030670929581</v>
      </c>
    </row>
    <row r="206" spans="1:11">
      <c r="A206" s="1">
        <v>44056</v>
      </c>
      <c r="B206">
        <v>51314</v>
      </c>
      <c r="C206">
        <v>1067</v>
      </c>
      <c r="D206">
        <v>5249451</v>
      </c>
      <c r="E206">
        <v>167286</v>
      </c>
      <c r="F206">
        <v>362158</v>
      </c>
      <c r="G206">
        <v>7060</v>
      </c>
      <c r="H206">
        <v>750750</v>
      </c>
      <c r="I206">
        <v>14372</v>
      </c>
      <c r="J206" s="9">
        <f t="shared" si="5"/>
        <v>1008.5714285714286</v>
      </c>
      <c r="K206" s="2">
        <f t="shared" si="4"/>
        <v>647.67262199359243</v>
      </c>
    </row>
    <row r="207" spans="1:11">
      <c r="A207" s="1">
        <v>44057</v>
      </c>
      <c r="B207">
        <v>65340</v>
      </c>
      <c r="C207">
        <v>1336</v>
      </c>
      <c r="D207">
        <v>5314791</v>
      </c>
      <c r="E207">
        <v>168622</v>
      </c>
      <c r="F207">
        <v>368201</v>
      </c>
      <c r="G207">
        <v>7159</v>
      </c>
      <c r="H207">
        <v>747371</v>
      </c>
      <c r="I207">
        <v>14471</v>
      </c>
      <c r="J207" s="9">
        <f t="shared" si="5"/>
        <v>1022.7142857142857</v>
      </c>
      <c r="K207" s="2">
        <f t="shared" si="4"/>
        <v>656.75471683457909</v>
      </c>
    </row>
    <row r="208" spans="1:11">
      <c r="A208" s="1">
        <v>44058</v>
      </c>
      <c r="B208">
        <v>46921</v>
      </c>
      <c r="C208">
        <v>1000</v>
      </c>
      <c r="D208">
        <v>5361712</v>
      </c>
      <c r="E208">
        <v>169622</v>
      </c>
      <c r="F208">
        <v>361003</v>
      </c>
      <c r="G208">
        <v>7081</v>
      </c>
      <c r="H208">
        <v>738108</v>
      </c>
      <c r="I208">
        <v>14378</v>
      </c>
      <c r="J208" s="9">
        <f t="shared" si="5"/>
        <v>1011.5714285714286</v>
      </c>
      <c r="K208" s="2">
        <f t="shared" si="4"/>
        <v>649.59912695986236</v>
      </c>
    </row>
    <row r="209" spans="1:11">
      <c r="A209" s="1">
        <v>44059</v>
      </c>
      <c r="B209">
        <v>39192</v>
      </c>
      <c r="C209">
        <v>617</v>
      </c>
      <c r="D209">
        <v>5400904</v>
      </c>
      <c r="E209">
        <v>170239</v>
      </c>
      <c r="F209">
        <v>354441</v>
      </c>
      <c r="G209">
        <v>7174</v>
      </c>
      <c r="H209">
        <v>731755</v>
      </c>
      <c r="I209">
        <v>14558</v>
      </c>
      <c r="J209" s="9">
        <f t="shared" si="5"/>
        <v>1024.8571428571429</v>
      </c>
      <c r="K209" s="2">
        <f t="shared" si="4"/>
        <v>658.13079181048613</v>
      </c>
    </row>
    <row r="210" spans="1:11">
      <c r="A210" s="1">
        <v>44060</v>
      </c>
      <c r="B210">
        <v>36676</v>
      </c>
      <c r="C210">
        <v>493</v>
      </c>
      <c r="D210">
        <v>5437580</v>
      </c>
      <c r="E210">
        <v>170732</v>
      </c>
      <c r="F210">
        <v>343493</v>
      </c>
      <c r="G210">
        <v>7032</v>
      </c>
      <c r="H210">
        <v>722902</v>
      </c>
      <c r="I210">
        <v>14470</v>
      </c>
      <c r="J210" s="9">
        <f t="shared" si="5"/>
        <v>1004.5714285714286</v>
      </c>
      <c r="K210" s="2">
        <f t="shared" si="4"/>
        <v>645.10394870523248</v>
      </c>
    </row>
    <row r="211" spans="1:11">
      <c r="A211" s="1">
        <v>44061</v>
      </c>
      <c r="B211">
        <v>45034</v>
      </c>
      <c r="C211">
        <v>1226</v>
      </c>
      <c r="D211">
        <v>5482614</v>
      </c>
      <c r="E211">
        <v>171958</v>
      </c>
      <c r="F211">
        <v>340526</v>
      </c>
      <c r="G211">
        <v>7238</v>
      </c>
      <c r="H211">
        <v>709135</v>
      </c>
      <c r="I211">
        <v>14414</v>
      </c>
      <c r="J211" s="9">
        <f t="shared" si="5"/>
        <v>1034</v>
      </c>
      <c r="K211" s="2">
        <f t="shared" si="4"/>
        <v>664.00204504102294</v>
      </c>
    </row>
    <row r="212" spans="1:11">
      <c r="A212" s="1">
        <v>44062</v>
      </c>
      <c r="B212">
        <v>47359</v>
      </c>
      <c r="C212">
        <v>1339</v>
      </c>
      <c r="D212">
        <v>5529973</v>
      </c>
      <c r="E212">
        <v>173297</v>
      </c>
      <c r="F212">
        <v>331836</v>
      </c>
      <c r="G212">
        <v>7078</v>
      </c>
      <c r="H212">
        <v>702037</v>
      </c>
      <c r="I212">
        <v>14315</v>
      </c>
      <c r="J212" s="9">
        <f t="shared" si="5"/>
        <v>1011.1428571428571</v>
      </c>
      <c r="K212" s="2">
        <f t="shared" si="4"/>
        <v>649.32391196468086</v>
      </c>
    </row>
    <row r="213" spans="1:11">
      <c r="A213" s="1">
        <v>44063</v>
      </c>
      <c r="B213">
        <v>44040</v>
      </c>
      <c r="C213">
        <v>1103</v>
      </c>
      <c r="D213">
        <v>5574013</v>
      </c>
      <c r="E213">
        <v>174400</v>
      </c>
      <c r="F213">
        <v>324562</v>
      </c>
      <c r="G213">
        <v>7114</v>
      </c>
      <c r="H213">
        <v>686720</v>
      </c>
      <c r="I213">
        <v>14174</v>
      </c>
      <c r="J213" s="9">
        <f t="shared" si="5"/>
        <v>1016.2857142857143</v>
      </c>
      <c r="K213" s="2">
        <f t="shared" si="4"/>
        <v>652.62649190685784</v>
      </c>
    </row>
    <row r="214" spans="1:11">
      <c r="A214" s="1">
        <v>44064</v>
      </c>
      <c r="B214">
        <v>48829</v>
      </c>
      <c r="C214">
        <v>1091</v>
      </c>
      <c r="D214">
        <v>5622842</v>
      </c>
      <c r="E214">
        <v>175491</v>
      </c>
      <c r="F214">
        <v>308051</v>
      </c>
      <c r="G214">
        <v>6869</v>
      </c>
      <c r="H214">
        <v>676252</v>
      </c>
      <c r="I214">
        <v>14028</v>
      </c>
      <c r="J214" s="9">
        <f t="shared" si="5"/>
        <v>981.28571428571433</v>
      </c>
      <c r="K214" s="2">
        <f t="shared" si="4"/>
        <v>630.15060063370913</v>
      </c>
    </row>
    <row r="215" spans="1:11">
      <c r="A215" s="1">
        <v>44065</v>
      </c>
      <c r="B215">
        <v>43045</v>
      </c>
      <c r="C215">
        <v>909</v>
      </c>
      <c r="D215">
        <v>5665887</v>
      </c>
      <c r="E215">
        <v>176400</v>
      </c>
      <c r="F215">
        <v>304175</v>
      </c>
      <c r="G215">
        <v>6778</v>
      </c>
      <c r="H215">
        <v>665178</v>
      </c>
      <c r="I215">
        <v>13859</v>
      </c>
      <c r="J215" s="9">
        <f t="shared" si="5"/>
        <v>968.28571428571433</v>
      </c>
      <c r="K215" s="2">
        <f t="shared" si="4"/>
        <v>621.80241244653962</v>
      </c>
    </row>
    <row r="216" spans="1:11">
      <c r="A216" s="1">
        <v>44066</v>
      </c>
      <c r="B216">
        <v>34232</v>
      </c>
      <c r="C216">
        <v>545</v>
      </c>
      <c r="D216">
        <v>5700119</v>
      </c>
      <c r="E216">
        <v>176945</v>
      </c>
      <c r="F216">
        <v>299215</v>
      </c>
      <c r="G216">
        <v>6706</v>
      </c>
      <c r="H216">
        <v>653656</v>
      </c>
      <c r="I216">
        <v>13880</v>
      </c>
      <c r="J216" s="9">
        <f t="shared" si="5"/>
        <v>958</v>
      </c>
      <c r="K216" s="2">
        <f t="shared" si="4"/>
        <v>615.19725256218567</v>
      </c>
    </row>
    <row r="217" spans="1:11">
      <c r="A217" s="1">
        <v>44067</v>
      </c>
      <c r="B217">
        <v>36522</v>
      </c>
      <c r="C217">
        <v>473</v>
      </c>
      <c r="D217">
        <v>5736641</v>
      </c>
      <c r="E217">
        <v>177418</v>
      </c>
      <c r="F217">
        <v>299061</v>
      </c>
      <c r="G217">
        <v>6686</v>
      </c>
      <c r="H217">
        <v>642554</v>
      </c>
      <c r="I217">
        <v>13718</v>
      </c>
      <c r="J217" s="9">
        <f t="shared" si="5"/>
        <v>955.14285714285711</v>
      </c>
      <c r="K217" s="2">
        <f t="shared" si="4"/>
        <v>613.36248592764287</v>
      </c>
    </row>
    <row r="218" spans="1:11">
      <c r="A218" s="1">
        <v>44068</v>
      </c>
      <c r="B218">
        <v>40360</v>
      </c>
      <c r="C218">
        <v>1236</v>
      </c>
      <c r="D218">
        <v>5777001</v>
      </c>
      <c r="E218">
        <v>178654</v>
      </c>
      <c r="F218">
        <v>294387</v>
      </c>
      <c r="G218">
        <v>6696</v>
      </c>
      <c r="H218">
        <v>634913</v>
      </c>
      <c r="I218">
        <v>13934</v>
      </c>
      <c r="J218" s="9">
        <f t="shared" si="5"/>
        <v>956.57142857142856</v>
      </c>
      <c r="K218" s="2">
        <f t="shared" si="4"/>
        <v>614.27986924491427</v>
      </c>
    </row>
    <row r="219" spans="1:11">
      <c r="A219" s="1">
        <v>44069</v>
      </c>
      <c r="B219">
        <v>45166</v>
      </c>
      <c r="C219">
        <v>1166</v>
      </c>
      <c r="D219">
        <v>5822167</v>
      </c>
      <c r="E219">
        <v>179820</v>
      </c>
      <c r="F219">
        <v>292194</v>
      </c>
      <c r="G219">
        <v>6523</v>
      </c>
      <c r="H219">
        <v>624030</v>
      </c>
      <c r="I219">
        <v>13601</v>
      </c>
      <c r="J219" s="9">
        <f t="shared" si="5"/>
        <v>931.85714285714289</v>
      </c>
      <c r="K219" s="2">
        <f t="shared" si="4"/>
        <v>598.40913785611951</v>
      </c>
    </row>
    <row r="220" spans="1:11">
      <c r="A220" s="1">
        <v>44070</v>
      </c>
      <c r="B220">
        <v>45380</v>
      </c>
      <c r="C220">
        <v>1116</v>
      </c>
      <c r="D220">
        <v>5867547</v>
      </c>
      <c r="E220">
        <v>180936</v>
      </c>
      <c r="F220">
        <v>293534</v>
      </c>
      <c r="G220">
        <v>6536</v>
      </c>
      <c r="H220">
        <v>618096</v>
      </c>
      <c r="I220">
        <v>13650</v>
      </c>
      <c r="J220" s="9">
        <f t="shared" si="5"/>
        <v>933.71428571428567</v>
      </c>
      <c r="K220" s="2">
        <f t="shared" si="4"/>
        <v>599.6017361685723</v>
      </c>
    </row>
    <row r="221" spans="1:11">
      <c r="A221" s="1">
        <v>44071</v>
      </c>
      <c r="B221">
        <v>46848</v>
      </c>
      <c r="C221">
        <v>977</v>
      </c>
      <c r="D221">
        <v>5914395</v>
      </c>
      <c r="E221">
        <v>181913</v>
      </c>
      <c r="F221">
        <v>291553</v>
      </c>
      <c r="G221">
        <v>6422</v>
      </c>
      <c r="H221">
        <v>599604</v>
      </c>
      <c r="I221">
        <v>13291</v>
      </c>
      <c r="J221" s="9">
        <f t="shared" si="5"/>
        <v>917.42857142857144</v>
      </c>
      <c r="K221" s="2">
        <f t="shared" si="4"/>
        <v>589.1435663516786</v>
      </c>
    </row>
    <row r="222" spans="1:11">
      <c r="A222" s="1">
        <v>44072</v>
      </c>
      <c r="B222">
        <v>42731</v>
      </c>
      <c r="C222">
        <v>901</v>
      </c>
      <c r="D222">
        <v>5957126</v>
      </c>
      <c r="E222">
        <v>182814</v>
      </c>
      <c r="F222">
        <v>291239</v>
      </c>
      <c r="G222">
        <v>6414</v>
      </c>
      <c r="H222">
        <v>595414</v>
      </c>
      <c r="I222">
        <v>13192</v>
      </c>
      <c r="J222" s="9">
        <f t="shared" si="5"/>
        <v>916.28571428571433</v>
      </c>
      <c r="K222" s="2">
        <f t="shared" si="4"/>
        <v>588.40965969786146</v>
      </c>
    </row>
    <row r="223" spans="1:11">
      <c r="A223" s="1">
        <v>44073</v>
      </c>
      <c r="B223">
        <v>34381</v>
      </c>
      <c r="C223">
        <v>454</v>
      </c>
      <c r="D223">
        <v>5991507</v>
      </c>
      <c r="E223">
        <v>183268</v>
      </c>
      <c r="F223">
        <v>291388</v>
      </c>
      <c r="G223">
        <v>6323</v>
      </c>
      <c r="H223">
        <v>590603</v>
      </c>
      <c r="I223">
        <v>13029</v>
      </c>
      <c r="J223" s="9">
        <f t="shared" si="5"/>
        <v>903.28571428571433</v>
      </c>
      <c r="K223" s="2">
        <f t="shared" si="4"/>
        <v>580.06147151069194</v>
      </c>
    </row>
    <row r="224" spans="1:11">
      <c r="A224" s="1">
        <v>44074</v>
      </c>
      <c r="B224">
        <v>35388</v>
      </c>
      <c r="C224">
        <v>542</v>
      </c>
      <c r="D224">
        <v>6026895</v>
      </c>
      <c r="E224">
        <v>183810</v>
      </c>
      <c r="F224">
        <v>290254</v>
      </c>
      <c r="G224">
        <v>6392</v>
      </c>
      <c r="H224">
        <v>589315</v>
      </c>
      <c r="I224">
        <v>13078</v>
      </c>
      <c r="J224" s="9">
        <f t="shared" si="5"/>
        <v>913.14285714285711</v>
      </c>
      <c r="K224" s="2">
        <f t="shared" si="4"/>
        <v>586.3914163998644</v>
      </c>
    </row>
    <row r="225" spans="1:11">
      <c r="A225" s="1">
        <v>44075</v>
      </c>
      <c r="B225">
        <v>41864</v>
      </c>
      <c r="C225">
        <v>1028</v>
      </c>
      <c r="D225">
        <v>6068759</v>
      </c>
      <c r="E225">
        <v>184838</v>
      </c>
      <c r="F225">
        <v>291758</v>
      </c>
      <c r="G225">
        <v>6184</v>
      </c>
      <c r="H225">
        <v>586145</v>
      </c>
      <c r="I225">
        <v>12880</v>
      </c>
      <c r="J225" s="9">
        <f t="shared" si="5"/>
        <v>883.42857142857144</v>
      </c>
      <c r="K225" s="2">
        <f t="shared" si="4"/>
        <v>567.3098434006198</v>
      </c>
    </row>
    <row r="226" spans="1:11">
      <c r="A226" s="1">
        <v>44076</v>
      </c>
      <c r="B226">
        <v>41014</v>
      </c>
      <c r="C226">
        <v>1079</v>
      </c>
      <c r="D226">
        <v>6109773</v>
      </c>
      <c r="E226">
        <v>185917</v>
      </c>
      <c r="F226">
        <v>287606</v>
      </c>
      <c r="G226">
        <v>6097</v>
      </c>
      <c r="H226">
        <v>579800</v>
      </c>
      <c r="I226">
        <v>12620</v>
      </c>
      <c r="J226" s="9">
        <f t="shared" si="5"/>
        <v>871</v>
      </c>
      <c r="K226" s="2">
        <f t="shared" si="4"/>
        <v>559.3286085403588</v>
      </c>
    </row>
    <row r="227" spans="1:11">
      <c r="A227" s="1">
        <v>44077</v>
      </c>
      <c r="B227">
        <v>44210</v>
      </c>
      <c r="C227">
        <v>1037</v>
      </c>
      <c r="D227">
        <v>6153983</v>
      </c>
      <c r="E227">
        <v>186954</v>
      </c>
      <c r="F227">
        <v>286436</v>
      </c>
      <c r="G227">
        <v>6018</v>
      </c>
      <c r="H227">
        <v>579970</v>
      </c>
      <c r="I227">
        <v>12554</v>
      </c>
      <c r="J227" s="9">
        <f t="shared" si="5"/>
        <v>859.71428571428567</v>
      </c>
      <c r="K227" s="2">
        <f t="shared" si="4"/>
        <v>552.08128033391495</v>
      </c>
    </row>
    <row r="228" spans="1:11">
      <c r="A228" s="1">
        <v>44078</v>
      </c>
      <c r="B228">
        <v>50393</v>
      </c>
      <c r="C228">
        <v>958</v>
      </c>
      <c r="D228">
        <v>6204376</v>
      </c>
      <c r="E228">
        <v>187912</v>
      </c>
      <c r="F228">
        <v>289981</v>
      </c>
      <c r="G228">
        <v>5999</v>
      </c>
      <c r="H228">
        <v>581534</v>
      </c>
      <c r="I228">
        <v>12421</v>
      </c>
      <c r="J228" s="9">
        <f t="shared" si="5"/>
        <v>857</v>
      </c>
      <c r="K228" s="2">
        <f t="shared" si="4"/>
        <v>550.33825203109927</v>
      </c>
    </row>
    <row r="229" spans="1:11">
      <c r="A229" s="1">
        <v>44079</v>
      </c>
      <c r="B229">
        <v>43088</v>
      </c>
      <c r="C229">
        <v>762</v>
      </c>
      <c r="D229">
        <v>6247464</v>
      </c>
      <c r="E229">
        <v>188674</v>
      </c>
      <c r="F229">
        <v>290338</v>
      </c>
      <c r="G229">
        <v>5860</v>
      </c>
      <c r="H229">
        <v>581577</v>
      </c>
      <c r="I229">
        <v>12274</v>
      </c>
      <c r="J229" s="9">
        <f t="shared" si="5"/>
        <v>837.14285714285711</v>
      </c>
      <c r="K229" s="2">
        <f t="shared" si="4"/>
        <v>537.58662392102713</v>
      </c>
    </row>
    <row r="230" spans="1:11">
      <c r="A230" s="1">
        <v>44080</v>
      </c>
      <c r="B230">
        <v>31169</v>
      </c>
      <c r="C230">
        <v>470</v>
      </c>
      <c r="D230">
        <v>6278633</v>
      </c>
      <c r="E230">
        <v>189144</v>
      </c>
      <c r="F230">
        <v>287126</v>
      </c>
      <c r="G230">
        <v>5876</v>
      </c>
      <c r="H230">
        <v>578514</v>
      </c>
      <c r="I230">
        <v>12199</v>
      </c>
      <c r="J230" s="9">
        <f t="shared" si="5"/>
        <v>839.42857142857144</v>
      </c>
      <c r="K230" s="2">
        <f t="shared" si="4"/>
        <v>539.05443722866141</v>
      </c>
    </row>
    <row r="231" spans="1:11">
      <c r="A231" s="1">
        <v>44081</v>
      </c>
      <c r="B231">
        <v>23567</v>
      </c>
      <c r="C231">
        <v>296</v>
      </c>
      <c r="D231">
        <v>6302200</v>
      </c>
      <c r="E231">
        <v>189440</v>
      </c>
      <c r="F231">
        <v>275305</v>
      </c>
      <c r="G231">
        <v>5630</v>
      </c>
      <c r="H231">
        <v>565559</v>
      </c>
      <c r="I231">
        <v>12022</v>
      </c>
      <c r="J231" s="9">
        <f t="shared" si="5"/>
        <v>804.28571428571433</v>
      </c>
      <c r="K231" s="2">
        <f t="shared" si="4"/>
        <v>516.48680762378558</v>
      </c>
    </row>
    <row r="232" spans="1:11">
      <c r="A232" s="1">
        <v>44082</v>
      </c>
      <c r="B232">
        <v>27393</v>
      </c>
      <c r="C232">
        <v>452</v>
      </c>
      <c r="D232">
        <v>6329593</v>
      </c>
      <c r="E232">
        <v>189892</v>
      </c>
      <c r="F232">
        <v>260834</v>
      </c>
      <c r="G232">
        <v>5054</v>
      </c>
      <c r="H232">
        <v>552592</v>
      </c>
      <c r="I232">
        <v>11238</v>
      </c>
      <c r="J232" s="9">
        <f t="shared" si="5"/>
        <v>722</v>
      </c>
      <c r="K232" s="2">
        <f t="shared" ref="K232:K295" si="6">J232/331002651*212559417</f>
        <v>463.64552854895408</v>
      </c>
    </row>
    <row r="233" spans="1:11">
      <c r="A233" s="1">
        <v>44083</v>
      </c>
      <c r="B233">
        <v>34057</v>
      </c>
      <c r="C233">
        <v>1160</v>
      </c>
      <c r="D233">
        <v>6363650</v>
      </c>
      <c r="E233">
        <v>191052</v>
      </c>
      <c r="F233">
        <v>253877</v>
      </c>
      <c r="G233">
        <v>5135</v>
      </c>
      <c r="H233">
        <v>541483</v>
      </c>
      <c r="I233">
        <v>11232</v>
      </c>
      <c r="J233" s="9">
        <f t="shared" ref="J233:J296" si="7">AVERAGE(C227:C233)</f>
        <v>733.57142857142856</v>
      </c>
      <c r="K233" s="2">
        <f t="shared" si="6"/>
        <v>471.07633341885224</v>
      </c>
    </row>
    <row r="234" spans="1:11">
      <c r="A234" s="1">
        <v>44084</v>
      </c>
      <c r="B234">
        <v>36073</v>
      </c>
      <c r="C234">
        <v>916</v>
      </c>
      <c r="D234">
        <v>6399723</v>
      </c>
      <c r="E234">
        <v>191968</v>
      </c>
      <c r="F234">
        <v>245740</v>
      </c>
      <c r="G234">
        <v>5014</v>
      </c>
      <c r="H234">
        <v>532176</v>
      </c>
      <c r="I234">
        <v>11032</v>
      </c>
      <c r="J234" s="9">
        <f t="shared" si="7"/>
        <v>716.28571428571433</v>
      </c>
      <c r="K234" s="2">
        <f t="shared" si="6"/>
        <v>459.9759952798687</v>
      </c>
    </row>
    <row r="235" spans="1:11">
      <c r="A235" s="1">
        <v>44085</v>
      </c>
      <c r="B235">
        <v>47778</v>
      </c>
      <c r="C235">
        <v>1174</v>
      </c>
      <c r="D235">
        <v>6447501</v>
      </c>
      <c r="E235">
        <v>193142</v>
      </c>
      <c r="F235">
        <v>243125</v>
      </c>
      <c r="G235">
        <v>5230</v>
      </c>
      <c r="H235">
        <v>533106</v>
      </c>
      <c r="I235">
        <v>11229</v>
      </c>
      <c r="J235" s="9">
        <f t="shared" si="7"/>
        <v>747.14285714285711</v>
      </c>
      <c r="K235" s="2">
        <f t="shared" si="6"/>
        <v>479.79147493293038</v>
      </c>
    </row>
    <row r="236" spans="1:11">
      <c r="A236" s="1">
        <v>44086</v>
      </c>
      <c r="B236">
        <v>41062</v>
      </c>
      <c r="C236">
        <v>702</v>
      </c>
      <c r="D236">
        <v>6488563</v>
      </c>
      <c r="E236">
        <v>193844</v>
      </c>
      <c r="F236">
        <v>241099</v>
      </c>
      <c r="G236">
        <v>5170</v>
      </c>
      <c r="H236">
        <v>531437</v>
      </c>
      <c r="I236">
        <v>11030</v>
      </c>
      <c r="J236" s="9">
        <f t="shared" si="7"/>
        <v>738.57142857142856</v>
      </c>
      <c r="K236" s="2">
        <f t="shared" si="6"/>
        <v>474.28717502930203</v>
      </c>
    </row>
    <row r="237" spans="1:11">
      <c r="A237" s="1">
        <v>44087</v>
      </c>
      <c r="B237">
        <v>34351</v>
      </c>
      <c r="C237">
        <v>435</v>
      </c>
      <c r="D237">
        <v>6522914</v>
      </c>
      <c r="E237">
        <v>194279</v>
      </c>
      <c r="F237">
        <v>244281</v>
      </c>
      <c r="G237">
        <v>5135</v>
      </c>
      <c r="H237">
        <v>531407</v>
      </c>
      <c r="I237">
        <v>11011</v>
      </c>
      <c r="J237" s="9">
        <f t="shared" si="7"/>
        <v>733.57142857142856</v>
      </c>
      <c r="K237" s="2">
        <f t="shared" si="6"/>
        <v>471.07633341885224</v>
      </c>
    </row>
    <row r="238" spans="1:11">
      <c r="A238" s="1">
        <v>44088</v>
      </c>
      <c r="B238">
        <v>34428</v>
      </c>
      <c r="C238">
        <v>431</v>
      </c>
      <c r="D238">
        <v>6557342</v>
      </c>
      <c r="E238">
        <v>194710</v>
      </c>
      <c r="F238">
        <v>255142</v>
      </c>
      <c r="G238">
        <v>5270</v>
      </c>
      <c r="H238">
        <v>530447</v>
      </c>
      <c r="I238">
        <v>10900</v>
      </c>
      <c r="J238" s="9">
        <f t="shared" si="7"/>
        <v>752.85714285714289</v>
      </c>
      <c r="K238" s="2">
        <f t="shared" si="6"/>
        <v>483.46100820201588</v>
      </c>
    </row>
    <row r="239" spans="1:11">
      <c r="A239" s="1">
        <v>44089</v>
      </c>
      <c r="B239">
        <v>39507</v>
      </c>
      <c r="C239">
        <v>1200</v>
      </c>
      <c r="D239">
        <v>6596849</v>
      </c>
      <c r="E239">
        <v>195910</v>
      </c>
      <c r="F239">
        <v>267256</v>
      </c>
      <c r="G239">
        <v>6018</v>
      </c>
      <c r="H239">
        <v>528090</v>
      </c>
      <c r="I239">
        <v>11072</v>
      </c>
      <c r="J239" s="9">
        <f t="shared" si="7"/>
        <v>859.71428571428567</v>
      </c>
      <c r="K239" s="2">
        <f t="shared" si="6"/>
        <v>552.08128033391495</v>
      </c>
    </row>
    <row r="240" spans="1:11">
      <c r="A240" s="1">
        <v>44090</v>
      </c>
      <c r="B240">
        <v>39018</v>
      </c>
      <c r="C240">
        <v>956</v>
      </c>
      <c r="D240">
        <v>6635867</v>
      </c>
      <c r="E240">
        <v>196866</v>
      </c>
      <c r="F240">
        <v>272217</v>
      </c>
      <c r="G240">
        <v>5814</v>
      </c>
      <c r="H240">
        <v>526094</v>
      </c>
      <c r="I240">
        <v>10949</v>
      </c>
      <c r="J240" s="9">
        <f t="shared" si="7"/>
        <v>830.57142857142856</v>
      </c>
      <c r="K240" s="2">
        <f t="shared" si="6"/>
        <v>533.36666066157875</v>
      </c>
    </row>
    <row r="241" spans="1:11">
      <c r="A241" s="1">
        <v>44091</v>
      </c>
      <c r="B241">
        <v>45137</v>
      </c>
      <c r="C241">
        <v>861</v>
      </c>
      <c r="D241">
        <v>6681004</v>
      </c>
      <c r="E241">
        <v>197727</v>
      </c>
      <c r="F241">
        <v>281281</v>
      </c>
      <c r="G241">
        <v>5759</v>
      </c>
      <c r="H241">
        <v>527021</v>
      </c>
      <c r="I241">
        <v>10773</v>
      </c>
      <c r="J241" s="9">
        <f t="shared" si="7"/>
        <v>822.71428571428567</v>
      </c>
      <c r="K241" s="2">
        <f t="shared" si="6"/>
        <v>528.32105241658621</v>
      </c>
    </row>
    <row r="242" spans="1:11">
      <c r="A242" s="1">
        <v>44092</v>
      </c>
      <c r="B242">
        <v>49284</v>
      </c>
      <c r="C242">
        <v>896</v>
      </c>
      <c r="D242">
        <v>6730288</v>
      </c>
      <c r="E242">
        <v>198623</v>
      </c>
      <c r="F242">
        <v>282787</v>
      </c>
      <c r="G242">
        <v>5481</v>
      </c>
      <c r="H242">
        <v>525912</v>
      </c>
      <c r="I242">
        <v>10711</v>
      </c>
      <c r="J242" s="9">
        <f t="shared" si="7"/>
        <v>783</v>
      </c>
      <c r="K242" s="2">
        <f t="shared" si="6"/>
        <v>502.81779619644198</v>
      </c>
    </row>
    <row r="243" spans="1:11">
      <c r="A243" s="1">
        <v>44093</v>
      </c>
      <c r="B243">
        <v>42159</v>
      </c>
      <c r="C243">
        <v>732</v>
      </c>
      <c r="D243">
        <v>6772447</v>
      </c>
      <c r="E243">
        <v>199355</v>
      </c>
      <c r="F243">
        <v>283884</v>
      </c>
      <c r="G243">
        <v>5511</v>
      </c>
      <c r="H243">
        <v>524983</v>
      </c>
      <c r="I243">
        <v>10681</v>
      </c>
      <c r="J243" s="9">
        <f t="shared" si="7"/>
        <v>787.28571428571433</v>
      </c>
      <c r="K243" s="2">
        <f t="shared" si="6"/>
        <v>505.56994614825612</v>
      </c>
    </row>
    <row r="244" spans="1:11">
      <c r="A244" s="1">
        <v>44094</v>
      </c>
      <c r="B244">
        <v>38415</v>
      </c>
      <c r="C244">
        <v>265</v>
      </c>
      <c r="D244">
        <v>6810862</v>
      </c>
      <c r="E244">
        <v>199620</v>
      </c>
      <c r="F244">
        <v>287948</v>
      </c>
      <c r="G244">
        <v>5341</v>
      </c>
      <c r="H244">
        <v>532229</v>
      </c>
      <c r="I244">
        <v>10476</v>
      </c>
      <c r="J244" s="9">
        <f t="shared" si="7"/>
        <v>763</v>
      </c>
      <c r="K244" s="2">
        <f t="shared" si="6"/>
        <v>489.97442975464264</v>
      </c>
    </row>
    <row r="245" spans="1:11">
      <c r="A245" s="1">
        <v>44095</v>
      </c>
      <c r="B245">
        <v>51972</v>
      </c>
      <c r="C245">
        <v>427</v>
      </c>
      <c r="D245">
        <v>6862834</v>
      </c>
      <c r="E245">
        <v>200047</v>
      </c>
      <c r="F245">
        <v>305492</v>
      </c>
      <c r="G245">
        <v>5337</v>
      </c>
      <c r="H245">
        <v>560634</v>
      </c>
      <c r="I245">
        <v>10607</v>
      </c>
      <c r="J245" s="9">
        <f t="shared" si="7"/>
        <v>762.42857142857144</v>
      </c>
      <c r="K245" s="2">
        <f t="shared" si="6"/>
        <v>489.60747642773413</v>
      </c>
    </row>
    <row r="246" spans="1:11">
      <c r="A246" s="1">
        <v>44096</v>
      </c>
      <c r="B246">
        <v>39862</v>
      </c>
      <c r="C246">
        <v>1032</v>
      </c>
      <c r="D246">
        <v>6902696</v>
      </c>
      <c r="E246">
        <v>201079</v>
      </c>
      <c r="F246">
        <v>305847</v>
      </c>
      <c r="G246">
        <v>5169</v>
      </c>
      <c r="H246">
        <v>573103</v>
      </c>
      <c r="I246">
        <v>11187</v>
      </c>
      <c r="J246" s="9">
        <f t="shared" si="7"/>
        <v>738.42857142857144</v>
      </c>
      <c r="K246" s="2">
        <f t="shared" si="6"/>
        <v>474.19543669757496</v>
      </c>
    </row>
    <row r="247" spans="1:11">
      <c r="A247" s="1">
        <v>44097</v>
      </c>
      <c r="B247">
        <v>39062</v>
      </c>
      <c r="C247">
        <v>1056</v>
      </c>
      <c r="D247">
        <v>6941758</v>
      </c>
      <c r="E247">
        <v>202135</v>
      </c>
      <c r="F247">
        <v>305891</v>
      </c>
      <c r="G247">
        <v>5269</v>
      </c>
      <c r="H247">
        <v>578108</v>
      </c>
      <c r="I247">
        <v>11083</v>
      </c>
      <c r="J247" s="9">
        <f t="shared" si="7"/>
        <v>752.71428571428567</v>
      </c>
      <c r="K247" s="2">
        <f t="shared" si="6"/>
        <v>483.36926987028869</v>
      </c>
    </row>
    <row r="248" spans="1:11">
      <c r="A248" s="1">
        <v>44098</v>
      </c>
      <c r="B248">
        <v>47111</v>
      </c>
      <c r="C248">
        <v>897</v>
      </c>
      <c r="D248">
        <v>6988869</v>
      </c>
      <c r="E248">
        <v>203032</v>
      </c>
      <c r="F248">
        <v>307865</v>
      </c>
      <c r="G248">
        <v>5305</v>
      </c>
      <c r="H248">
        <v>589146</v>
      </c>
      <c r="I248">
        <v>11064</v>
      </c>
      <c r="J248" s="9">
        <f t="shared" si="7"/>
        <v>757.85714285714289</v>
      </c>
      <c r="K248" s="2">
        <f t="shared" si="6"/>
        <v>486.67184981246578</v>
      </c>
    </row>
    <row r="249" spans="1:11">
      <c r="A249" s="1">
        <v>44099</v>
      </c>
      <c r="B249">
        <v>48282</v>
      </c>
      <c r="C249">
        <v>944</v>
      </c>
      <c r="D249">
        <v>7037151</v>
      </c>
      <c r="E249">
        <v>203976</v>
      </c>
      <c r="F249">
        <v>306863</v>
      </c>
      <c r="G249">
        <v>5353</v>
      </c>
      <c r="H249">
        <v>589650</v>
      </c>
      <c r="I249">
        <v>10834</v>
      </c>
      <c r="J249" s="9">
        <f t="shared" si="7"/>
        <v>764.71428571428567</v>
      </c>
      <c r="K249" s="2">
        <f t="shared" si="6"/>
        <v>491.0752897353683</v>
      </c>
    </row>
    <row r="250" spans="1:11">
      <c r="A250" s="1">
        <v>44100</v>
      </c>
      <c r="B250">
        <v>44652</v>
      </c>
      <c r="C250">
        <v>768</v>
      </c>
      <c r="D250">
        <v>7081803</v>
      </c>
      <c r="E250">
        <v>204744</v>
      </c>
      <c r="F250">
        <v>309356</v>
      </c>
      <c r="G250">
        <v>5389</v>
      </c>
      <c r="H250">
        <v>593240</v>
      </c>
      <c r="I250">
        <v>10900</v>
      </c>
      <c r="J250" s="9">
        <f t="shared" si="7"/>
        <v>769.85714285714289</v>
      </c>
      <c r="K250" s="2">
        <f t="shared" si="6"/>
        <v>494.37786967754528</v>
      </c>
    </row>
    <row r="251" spans="1:11">
      <c r="A251" s="1">
        <v>44101</v>
      </c>
      <c r="B251">
        <v>37508</v>
      </c>
      <c r="C251">
        <v>315</v>
      </c>
      <c r="D251">
        <v>7119311</v>
      </c>
      <c r="E251">
        <v>205059</v>
      </c>
      <c r="F251">
        <v>308449</v>
      </c>
      <c r="G251">
        <v>5439</v>
      </c>
      <c r="H251">
        <v>596397</v>
      </c>
      <c r="I251">
        <v>10780</v>
      </c>
      <c r="J251" s="9">
        <f t="shared" si="7"/>
        <v>777</v>
      </c>
      <c r="K251" s="2">
        <f t="shared" si="6"/>
        <v>498.96478626390223</v>
      </c>
    </row>
    <row r="252" spans="1:11">
      <c r="A252" s="1">
        <v>44102</v>
      </c>
      <c r="B252">
        <v>33235</v>
      </c>
      <c r="C252">
        <v>358</v>
      </c>
      <c r="D252">
        <v>7152546</v>
      </c>
      <c r="E252">
        <v>205417</v>
      </c>
      <c r="F252">
        <v>289712</v>
      </c>
      <c r="G252">
        <v>5370</v>
      </c>
      <c r="H252">
        <v>595204</v>
      </c>
      <c r="I252">
        <v>10707</v>
      </c>
      <c r="J252" s="9">
        <f t="shared" si="7"/>
        <v>767.14285714285711</v>
      </c>
      <c r="K252" s="2">
        <f t="shared" si="6"/>
        <v>492.6348413747296</v>
      </c>
    </row>
    <row r="253" spans="1:11">
      <c r="A253" s="1">
        <v>44103</v>
      </c>
      <c r="B253">
        <v>43448</v>
      </c>
      <c r="C253">
        <v>834</v>
      </c>
      <c r="D253">
        <v>7195994</v>
      </c>
      <c r="E253">
        <v>206251</v>
      </c>
      <c r="F253">
        <v>293298</v>
      </c>
      <c r="G253">
        <v>5172</v>
      </c>
      <c r="H253">
        <v>599145</v>
      </c>
      <c r="I253">
        <v>10341</v>
      </c>
      <c r="J253" s="9">
        <f t="shared" si="7"/>
        <v>738.85714285714289</v>
      </c>
      <c r="K253" s="2">
        <f t="shared" si="6"/>
        <v>474.47065169275641</v>
      </c>
    </row>
    <row r="254" spans="1:11">
      <c r="A254" s="1">
        <v>44104</v>
      </c>
      <c r="B254">
        <v>39434</v>
      </c>
      <c r="C254">
        <v>958</v>
      </c>
      <c r="D254">
        <v>7235428</v>
      </c>
      <c r="E254">
        <v>207209</v>
      </c>
      <c r="F254">
        <v>293670</v>
      </c>
      <c r="G254">
        <v>5074</v>
      </c>
      <c r="H254">
        <v>599561</v>
      </c>
      <c r="I254">
        <v>10343</v>
      </c>
      <c r="J254" s="9">
        <f t="shared" si="7"/>
        <v>724.85714285714289</v>
      </c>
      <c r="K254" s="2">
        <f t="shared" si="6"/>
        <v>465.48029518349693</v>
      </c>
    </row>
    <row r="255" spans="1:11">
      <c r="A255" s="1">
        <v>44105</v>
      </c>
      <c r="B255">
        <v>45653</v>
      </c>
      <c r="C255">
        <v>873</v>
      </c>
      <c r="D255">
        <v>7281081</v>
      </c>
      <c r="E255">
        <v>208082</v>
      </c>
      <c r="F255">
        <v>292212</v>
      </c>
      <c r="G255">
        <v>5050</v>
      </c>
      <c r="H255">
        <v>600077</v>
      </c>
      <c r="I255">
        <v>10355</v>
      </c>
      <c r="J255" s="9">
        <f t="shared" si="7"/>
        <v>721.42857142857144</v>
      </c>
      <c r="K255" s="2">
        <f t="shared" si="6"/>
        <v>463.27857522204556</v>
      </c>
    </row>
    <row r="256" spans="1:11">
      <c r="A256" s="1">
        <v>44106</v>
      </c>
      <c r="B256">
        <v>54962</v>
      </c>
      <c r="C256">
        <v>860</v>
      </c>
      <c r="D256">
        <v>7336043</v>
      </c>
      <c r="E256">
        <v>208942</v>
      </c>
      <c r="F256">
        <v>298892</v>
      </c>
      <c r="G256">
        <v>4966</v>
      </c>
      <c r="H256">
        <v>605755</v>
      </c>
      <c r="I256">
        <v>10319</v>
      </c>
      <c r="J256" s="9">
        <f t="shared" si="7"/>
        <v>709.42857142857144</v>
      </c>
      <c r="K256" s="2">
        <f t="shared" si="6"/>
        <v>455.57255535696606</v>
      </c>
    </row>
    <row r="257" spans="1:11">
      <c r="A257" s="1">
        <v>44107</v>
      </c>
      <c r="B257">
        <v>48535</v>
      </c>
      <c r="C257">
        <v>684</v>
      </c>
      <c r="D257">
        <v>7384578</v>
      </c>
      <c r="E257">
        <v>209626</v>
      </c>
      <c r="F257">
        <v>302775</v>
      </c>
      <c r="G257">
        <v>4882</v>
      </c>
      <c r="H257">
        <v>612131</v>
      </c>
      <c r="I257">
        <v>10271</v>
      </c>
      <c r="J257" s="9">
        <f t="shared" si="7"/>
        <v>697.42857142857144</v>
      </c>
      <c r="K257" s="2">
        <f t="shared" si="6"/>
        <v>447.86653549188645</v>
      </c>
    </row>
    <row r="258" spans="1:11">
      <c r="A258" s="1">
        <v>44108</v>
      </c>
      <c r="B258">
        <v>35715</v>
      </c>
      <c r="C258">
        <v>381</v>
      </c>
      <c r="D258">
        <v>7420293</v>
      </c>
      <c r="E258">
        <v>210007</v>
      </c>
      <c r="F258">
        <v>300982</v>
      </c>
      <c r="G258">
        <v>4948</v>
      </c>
      <c r="H258">
        <v>609431</v>
      </c>
      <c r="I258">
        <v>10387</v>
      </c>
      <c r="J258" s="9">
        <f t="shared" si="7"/>
        <v>706.85714285714289</v>
      </c>
      <c r="K258" s="2">
        <f t="shared" si="6"/>
        <v>453.92126538587758</v>
      </c>
    </row>
    <row r="259" spans="1:11">
      <c r="A259" s="1">
        <v>44109</v>
      </c>
      <c r="B259">
        <v>39449</v>
      </c>
      <c r="C259">
        <v>480</v>
      </c>
      <c r="D259">
        <v>7459742</v>
      </c>
      <c r="E259">
        <v>210487</v>
      </c>
      <c r="F259">
        <v>307196</v>
      </c>
      <c r="G259">
        <v>5070</v>
      </c>
      <c r="H259">
        <v>596908</v>
      </c>
      <c r="I259">
        <v>10440</v>
      </c>
      <c r="J259" s="9">
        <f t="shared" si="7"/>
        <v>724.28571428571433</v>
      </c>
      <c r="K259" s="2">
        <f t="shared" si="6"/>
        <v>465.11334185658842</v>
      </c>
    </row>
    <row r="260" spans="1:11">
      <c r="A260" s="1">
        <v>44110</v>
      </c>
      <c r="B260">
        <v>45256</v>
      </c>
      <c r="C260">
        <v>686</v>
      </c>
      <c r="D260">
        <v>7504998</v>
      </c>
      <c r="E260">
        <v>211173</v>
      </c>
      <c r="F260">
        <v>309004</v>
      </c>
      <c r="G260">
        <v>4922</v>
      </c>
      <c r="H260">
        <v>602302</v>
      </c>
      <c r="I260">
        <v>10094</v>
      </c>
      <c r="J260" s="9">
        <f t="shared" si="7"/>
        <v>703.14285714285711</v>
      </c>
      <c r="K260" s="2">
        <f t="shared" si="6"/>
        <v>451.53606876097194</v>
      </c>
    </row>
    <row r="261" spans="1:11">
      <c r="A261" s="1">
        <v>44111</v>
      </c>
      <c r="B261">
        <v>51062</v>
      </c>
      <c r="C261">
        <v>927</v>
      </c>
      <c r="D261">
        <v>7556060</v>
      </c>
      <c r="E261">
        <v>212100</v>
      </c>
      <c r="F261">
        <v>320632</v>
      </c>
      <c r="G261">
        <v>4891</v>
      </c>
      <c r="H261">
        <v>614302</v>
      </c>
      <c r="I261">
        <v>9965</v>
      </c>
      <c r="J261" s="9">
        <f t="shared" si="7"/>
        <v>698.71428571428567</v>
      </c>
      <c r="K261" s="2">
        <f t="shared" si="6"/>
        <v>448.69218047743067</v>
      </c>
    </row>
    <row r="262" spans="1:11">
      <c r="A262" s="1">
        <v>44112</v>
      </c>
      <c r="B262">
        <v>58593</v>
      </c>
      <c r="C262">
        <v>989</v>
      </c>
      <c r="D262">
        <v>7614653</v>
      </c>
      <c r="E262">
        <v>213089</v>
      </c>
      <c r="F262">
        <v>333572</v>
      </c>
      <c r="G262">
        <v>5007</v>
      </c>
      <c r="H262">
        <v>625784</v>
      </c>
      <c r="I262">
        <v>10057</v>
      </c>
      <c r="J262" s="9">
        <f t="shared" si="7"/>
        <v>715.28571428571433</v>
      </c>
      <c r="K262" s="2">
        <f t="shared" si="6"/>
        <v>459.33382695777874</v>
      </c>
    </row>
    <row r="263" spans="1:11">
      <c r="A263" s="1">
        <v>44113</v>
      </c>
      <c r="B263">
        <v>56381</v>
      </c>
      <c r="C263">
        <v>968</v>
      </c>
      <c r="D263">
        <v>7671034</v>
      </c>
      <c r="E263">
        <v>214057</v>
      </c>
      <c r="F263">
        <v>334991</v>
      </c>
      <c r="G263">
        <v>5115</v>
      </c>
      <c r="H263">
        <v>633883</v>
      </c>
      <c r="I263">
        <v>10081</v>
      </c>
      <c r="J263" s="9">
        <f t="shared" si="7"/>
        <v>730.71428571428567</v>
      </c>
      <c r="K263" s="2">
        <f t="shared" si="6"/>
        <v>469.2415667843095</v>
      </c>
    </row>
    <row r="264" spans="1:11">
      <c r="A264" s="1">
        <v>44114</v>
      </c>
      <c r="B264">
        <v>54918</v>
      </c>
      <c r="C264">
        <v>658</v>
      </c>
      <c r="D264">
        <v>7725952</v>
      </c>
      <c r="E264">
        <v>214715</v>
      </c>
      <c r="F264">
        <v>341374</v>
      </c>
      <c r="G264">
        <v>5089</v>
      </c>
      <c r="H264">
        <v>644149</v>
      </c>
      <c r="I264">
        <v>9971</v>
      </c>
      <c r="J264" s="9">
        <f t="shared" si="7"/>
        <v>727</v>
      </c>
      <c r="K264" s="2">
        <f t="shared" si="6"/>
        <v>466.85637015940398</v>
      </c>
    </row>
    <row r="265" spans="1:11">
      <c r="A265" s="1">
        <v>44115</v>
      </c>
      <c r="B265">
        <v>45941</v>
      </c>
      <c r="C265">
        <v>471</v>
      </c>
      <c r="D265">
        <v>7771893</v>
      </c>
      <c r="E265">
        <v>215186</v>
      </c>
      <c r="F265">
        <v>351600</v>
      </c>
      <c r="G265">
        <v>5179</v>
      </c>
      <c r="H265">
        <v>652582</v>
      </c>
      <c r="I265">
        <v>10127</v>
      </c>
      <c r="J265" s="9">
        <f t="shared" si="7"/>
        <v>739.85714285714289</v>
      </c>
      <c r="K265" s="2">
        <f t="shared" si="6"/>
        <v>475.11282001484636</v>
      </c>
    </row>
    <row r="266" spans="1:11">
      <c r="A266" s="1">
        <v>44116</v>
      </c>
      <c r="B266">
        <v>41842</v>
      </c>
      <c r="C266">
        <v>394</v>
      </c>
      <c r="D266">
        <v>7813735</v>
      </c>
      <c r="E266">
        <v>215580</v>
      </c>
      <c r="F266">
        <v>353993</v>
      </c>
      <c r="G266">
        <v>5093</v>
      </c>
      <c r="H266">
        <v>661189</v>
      </c>
      <c r="I266">
        <v>10163</v>
      </c>
      <c r="J266" s="9">
        <f t="shared" si="7"/>
        <v>727.57142857142856</v>
      </c>
      <c r="K266" s="2">
        <f t="shared" si="6"/>
        <v>467.22332348631249</v>
      </c>
    </row>
    <row r="267" spans="1:11">
      <c r="A267" s="1">
        <v>44117</v>
      </c>
      <c r="B267">
        <v>52248</v>
      </c>
      <c r="C267">
        <v>796</v>
      </c>
      <c r="D267">
        <v>7865983</v>
      </c>
      <c r="E267">
        <v>216376</v>
      </c>
      <c r="F267">
        <v>360985</v>
      </c>
      <c r="G267">
        <v>5203</v>
      </c>
      <c r="H267">
        <v>669989</v>
      </c>
      <c r="I267">
        <v>10125</v>
      </c>
      <c r="J267" s="9">
        <f t="shared" si="7"/>
        <v>743.28571428571433</v>
      </c>
      <c r="K267" s="2">
        <f t="shared" si="6"/>
        <v>477.31453997629768</v>
      </c>
    </row>
    <row r="268" spans="1:11">
      <c r="A268" s="1">
        <v>44118</v>
      </c>
      <c r="B268">
        <v>59765</v>
      </c>
      <c r="C268">
        <v>990</v>
      </c>
      <c r="D268">
        <v>7925748</v>
      </c>
      <c r="E268">
        <v>217366</v>
      </c>
      <c r="F268">
        <v>369688</v>
      </c>
      <c r="G268">
        <v>5266</v>
      </c>
      <c r="H268">
        <v>690320</v>
      </c>
      <c r="I268">
        <v>10157</v>
      </c>
      <c r="J268" s="9">
        <f t="shared" si="7"/>
        <v>752.28571428571433</v>
      </c>
      <c r="K268" s="2">
        <f t="shared" si="6"/>
        <v>483.09405487510736</v>
      </c>
    </row>
    <row r="269" spans="1:11">
      <c r="A269" s="1">
        <v>44119</v>
      </c>
      <c r="B269">
        <v>64888</v>
      </c>
      <c r="C269">
        <v>849</v>
      </c>
      <c r="D269">
        <v>7990636</v>
      </c>
      <c r="E269">
        <v>218215</v>
      </c>
      <c r="F269">
        <v>375983</v>
      </c>
      <c r="G269">
        <v>5126</v>
      </c>
      <c r="H269">
        <v>709555</v>
      </c>
      <c r="I269">
        <v>10133</v>
      </c>
      <c r="J269" s="9">
        <f t="shared" si="7"/>
        <v>732.28571428571433</v>
      </c>
      <c r="K269" s="2">
        <f t="shared" si="6"/>
        <v>470.25068843330814</v>
      </c>
    </row>
    <row r="270" spans="1:11">
      <c r="A270" s="1">
        <v>44120</v>
      </c>
      <c r="B270">
        <v>69146</v>
      </c>
      <c r="C270">
        <v>937</v>
      </c>
      <c r="D270">
        <v>8059782</v>
      </c>
      <c r="E270">
        <v>219152</v>
      </c>
      <c r="F270">
        <v>388748</v>
      </c>
      <c r="G270">
        <v>5095</v>
      </c>
      <c r="H270">
        <v>723739</v>
      </c>
      <c r="I270">
        <v>10210</v>
      </c>
      <c r="J270" s="9">
        <f t="shared" si="7"/>
        <v>727.85714285714289</v>
      </c>
      <c r="K270" s="2">
        <f t="shared" si="6"/>
        <v>467.40680014976675</v>
      </c>
    </row>
    <row r="271" spans="1:11">
      <c r="A271" s="1">
        <v>44121</v>
      </c>
      <c r="B271">
        <v>56736</v>
      </c>
      <c r="C271">
        <v>762</v>
      </c>
      <c r="D271">
        <v>8116518</v>
      </c>
      <c r="E271">
        <v>219914</v>
      </c>
      <c r="F271">
        <v>390566</v>
      </c>
      <c r="G271">
        <v>5199</v>
      </c>
      <c r="H271">
        <v>731940</v>
      </c>
      <c r="I271">
        <v>10288</v>
      </c>
      <c r="J271" s="9">
        <f t="shared" si="7"/>
        <v>742.71428571428567</v>
      </c>
      <c r="K271" s="2">
        <f t="shared" si="6"/>
        <v>476.94758664938905</v>
      </c>
    </row>
    <row r="272" spans="1:11">
      <c r="A272" s="1">
        <v>44122</v>
      </c>
      <c r="B272">
        <v>49340</v>
      </c>
      <c r="C272">
        <v>493</v>
      </c>
      <c r="D272">
        <v>8165858</v>
      </c>
      <c r="E272">
        <v>220407</v>
      </c>
      <c r="F272">
        <v>393965</v>
      </c>
      <c r="G272">
        <v>5221</v>
      </c>
      <c r="H272">
        <v>745565</v>
      </c>
      <c r="I272">
        <v>10400</v>
      </c>
      <c r="J272" s="9">
        <f t="shared" si="7"/>
        <v>745.85714285714289</v>
      </c>
      <c r="K272" s="2">
        <f t="shared" si="6"/>
        <v>478.96582994738617</v>
      </c>
    </row>
    <row r="273" spans="1:11">
      <c r="A273" s="1">
        <v>44123</v>
      </c>
      <c r="B273">
        <v>67752</v>
      </c>
      <c r="C273">
        <v>479</v>
      </c>
      <c r="D273">
        <v>8233610</v>
      </c>
      <c r="E273">
        <v>220886</v>
      </c>
      <c r="F273">
        <v>419875</v>
      </c>
      <c r="G273">
        <v>5306</v>
      </c>
      <c r="H273">
        <v>773868</v>
      </c>
      <c r="I273">
        <v>10399</v>
      </c>
      <c r="J273" s="9">
        <f t="shared" si="7"/>
        <v>758</v>
      </c>
      <c r="K273" s="2">
        <f t="shared" si="6"/>
        <v>486.76358814419285</v>
      </c>
    </row>
    <row r="274" spans="1:11">
      <c r="A274" s="1">
        <v>44124</v>
      </c>
      <c r="B274">
        <v>61971</v>
      </c>
      <c r="C274">
        <v>924</v>
      </c>
      <c r="D274">
        <v>8295581</v>
      </c>
      <c r="E274">
        <v>221810</v>
      </c>
      <c r="F274">
        <v>429598</v>
      </c>
      <c r="G274">
        <v>5434</v>
      </c>
      <c r="H274">
        <v>790583</v>
      </c>
      <c r="I274">
        <v>10637</v>
      </c>
      <c r="J274" s="9">
        <f t="shared" si="7"/>
        <v>776.28571428571433</v>
      </c>
      <c r="K274" s="2">
        <f t="shared" si="6"/>
        <v>498.50609460526647</v>
      </c>
    </row>
    <row r="275" spans="1:11">
      <c r="A275" s="1">
        <v>44125</v>
      </c>
      <c r="B275">
        <v>63283</v>
      </c>
      <c r="C275">
        <v>1121</v>
      </c>
      <c r="D275">
        <v>8358864</v>
      </c>
      <c r="E275">
        <v>222931</v>
      </c>
      <c r="F275">
        <v>433116</v>
      </c>
      <c r="G275">
        <v>5565</v>
      </c>
      <c r="H275">
        <v>802804</v>
      </c>
      <c r="I275">
        <v>10831</v>
      </c>
      <c r="J275" s="9">
        <f t="shared" si="7"/>
        <v>795</v>
      </c>
      <c r="K275" s="2">
        <f t="shared" si="6"/>
        <v>510.52381606152147</v>
      </c>
    </row>
    <row r="276" spans="1:11">
      <c r="A276" s="1">
        <v>44126</v>
      </c>
      <c r="B276">
        <v>76300</v>
      </c>
      <c r="C276">
        <v>914</v>
      </c>
      <c r="D276">
        <v>8435164</v>
      </c>
      <c r="E276">
        <v>223845</v>
      </c>
      <c r="F276">
        <v>444528</v>
      </c>
      <c r="G276">
        <v>5630</v>
      </c>
      <c r="H276">
        <v>820511</v>
      </c>
      <c r="I276">
        <v>10756</v>
      </c>
      <c r="J276" s="9">
        <f t="shared" si="7"/>
        <v>804.28571428571433</v>
      </c>
      <c r="K276" s="2">
        <f t="shared" si="6"/>
        <v>516.48680762378558</v>
      </c>
    </row>
    <row r="277" spans="1:11">
      <c r="A277" s="1">
        <v>44127</v>
      </c>
      <c r="B277">
        <v>81949</v>
      </c>
      <c r="C277">
        <v>967</v>
      </c>
      <c r="D277">
        <v>8517113</v>
      </c>
      <c r="E277">
        <v>224812</v>
      </c>
      <c r="F277">
        <v>457331</v>
      </c>
      <c r="G277">
        <v>5660</v>
      </c>
      <c r="H277">
        <v>846079</v>
      </c>
      <c r="I277">
        <v>10755</v>
      </c>
      <c r="J277" s="9">
        <f t="shared" si="7"/>
        <v>808.57142857142856</v>
      </c>
      <c r="K277" s="2">
        <f t="shared" si="6"/>
        <v>519.23895757559956</v>
      </c>
    </row>
    <row r="278" spans="1:11">
      <c r="A278" s="1">
        <v>44128</v>
      </c>
      <c r="B278">
        <v>82729</v>
      </c>
      <c r="C278">
        <v>951</v>
      </c>
      <c r="D278">
        <v>8599842</v>
      </c>
      <c r="E278">
        <v>225763</v>
      </c>
      <c r="F278">
        <v>483324</v>
      </c>
      <c r="G278">
        <v>5849</v>
      </c>
      <c r="H278">
        <v>873890</v>
      </c>
      <c r="I278">
        <v>11048</v>
      </c>
      <c r="J278" s="9">
        <f t="shared" si="7"/>
        <v>835.57142857142856</v>
      </c>
      <c r="K278" s="2">
        <f t="shared" si="6"/>
        <v>536.5775022720286</v>
      </c>
    </row>
    <row r="279" spans="1:11">
      <c r="A279" s="1">
        <v>44129</v>
      </c>
      <c r="B279">
        <v>62140</v>
      </c>
      <c r="C279">
        <v>462</v>
      </c>
      <c r="D279">
        <v>8661982</v>
      </c>
      <c r="E279">
        <v>226225</v>
      </c>
      <c r="F279">
        <v>496124</v>
      </c>
      <c r="G279">
        <v>5818</v>
      </c>
      <c r="H279">
        <v>890089</v>
      </c>
      <c r="I279">
        <v>11039</v>
      </c>
      <c r="J279" s="9">
        <f t="shared" si="7"/>
        <v>831.14285714285711</v>
      </c>
      <c r="K279" s="2">
        <f t="shared" si="6"/>
        <v>533.73361398848738</v>
      </c>
    </row>
    <row r="280" spans="1:11">
      <c r="A280" s="1">
        <v>44130</v>
      </c>
      <c r="B280">
        <v>67403</v>
      </c>
      <c r="C280">
        <v>533</v>
      </c>
      <c r="D280">
        <v>8729385</v>
      </c>
      <c r="E280">
        <v>226758</v>
      </c>
      <c r="F280">
        <v>495775</v>
      </c>
      <c r="G280">
        <v>5872</v>
      </c>
      <c r="H280">
        <v>915650</v>
      </c>
      <c r="I280">
        <v>11178</v>
      </c>
      <c r="J280" s="9">
        <f t="shared" si="7"/>
        <v>838.85714285714289</v>
      </c>
      <c r="K280" s="2">
        <f t="shared" si="6"/>
        <v>538.6874839017529</v>
      </c>
    </row>
    <row r="281" spans="1:11">
      <c r="A281" s="1">
        <v>44131</v>
      </c>
      <c r="B281">
        <v>76843</v>
      </c>
      <c r="C281">
        <v>973</v>
      </c>
      <c r="D281">
        <v>8806228</v>
      </c>
      <c r="E281">
        <v>227731</v>
      </c>
      <c r="F281">
        <v>510647</v>
      </c>
      <c r="G281">
        <v>5921</v>
      </c>
      <c r="H281">
        <v>940245</v>
      </c>
      <c r="I281">
        <v>11355</v>
      </c>
      <c r="J281" s="9">
        <f t="shared" si="7"/>
        <v>845.85714285714289</v>
      </c>
      <c r="K281" s="2">
        <f t="shared" si="6"/>
        <v>543.18266215638255</v>
      </c>
    </row>
    <row r="282" spans="1:11">
      <c r="A282" s="1">
        <v>44132</v>
      </c>
      <c r="B282">
        <v>79404</v>
      </c>
      <c r="C282">
        <v>1035</v>
      </c>
      <c r="D282">
        <v>8885632</v>
      </c>
      <c r="E282">
        <v>228766</v>
      </c>
      <c r="F282">
        <v>526768</v>
      </c>
      <c r="G282">
        <v>5835</v>
      </c>
      <c r="H282">
        <v>959884</v>
      </c>
      <c r="I282">
        <v>11400</v>
      </c>
      <c r="J282" s="9">
        <f t="shared" si="7"/>
        <v>833.57142857142856</v>
      </c>
      <c r="K282" s="2">
        <f t="shared" si="6"/>
        <v>535.29316562784868</v>
      </c>
    </row>
    <row r="283" spans="1:11">
      <c r="A283" s="1">
        <v>44133</v>
      </c>
      <c r="B283">
        <v>91052</v>
      </c>
      <c r="C283">
        <v>1004</v>
      </c>
      <c r="D283">
        <v>8976684</v>
      </c>
      <c r="E283">
        <v>229770</v>
      </c>
      <c r="F283">
        <v>541520</v>
      </c>
      <c r="G283">
        <v>5925</v>
      </c>
      <c r="H283">
        <v>986048</v>
      </c>
      <c r="I283">
        <v>11555</v>
      </c>
      <c r="J283" s="9">
        <f t="shared" si="7"/>
        <v>846.42857142857144</v>
      </c>
      <c r="K283" s="2">
        <f t="shared" si="6"/>
        <v>543.54961548329118</v>
      </c>
    </row>
    <row r="284" spans="1:11">
      <c r="A284" s="1">
        <v>44134</v>
      </c>
      <c r="B284">
        <v>99240</v>
      </c>
      <c r="C284">
        <v>1061</v>
      </c>
      <c r="D284">
        <v>9075924</v>
      </c>
      <c r="E284">
        <v>230831</v>
      </c>
      <c r="F284">
        <v>558811</v>
      </c>
      <c r="G284">
        <v>6019</v>
      </c>
      <c r="H284">
        <v>1016142</v>
      </c>
      <c r="I284">
        <v>11679</v>
      </c>
      <c r="J284" s="9">
        <f t="shared" si="7"/>
        <v>859.85714285714289</v>
      </c>
      <c r="K284" s="2">
        <f t="shared" si="6"/>
        <v>552.17301866564208</v>
      </c>
    </row>
    <row r="285" spans="1:11">
      <c r="A285" s="1">
        <v>44135</v>
      </c>
      <c r="B285">
        <v>89695</v>
      </c>
      <c r="C285">
        <v>910</v>
      </c>
      <c r="D285">
        <v>9165619</v>
      </c>
      <c r="E285">
        <v>231741</v>
      </c>
      <c r="F285">
        <v>565777</v>
      </c>
      <c r="G285">
        <v>5978</v>
      </c>
      <c r="H285">
        <v>1049101</v>
      </c>
      <c r="I285">
        <v>11827</v>
      </c>
      <c r="J285" s="9">
        <f t="shared" si="7"/>
        <v>854</v>
      </c>
      <c r="K285" s="2">
        <f t="shared" si="6"/>
        <v>548.41174706482946</v>
      </c>
    </row>
    <row r="286" spans="1:11">
      <c r="A286" s="1">
        <v>44136</v>
      </c>
      <c r="B286">
        <v>104848</v>
      </c>
      <c r="C286">
        <v>496</v>
      </c>
      <c r="D286">
        <v>9270467</v>
      </c>
      <c r="E286">
        <v>232237</v>
      </c>
      <c r="F286">
        <v>608485</v>
      </c>
      <c r="G286">
        <v>6012</v>
      </c>
      <c r="H286">
        <v>1104609</v>
      </c>
      <c r="I286">
        <v>11830</v>
      </c>
      <c r="J286" s="9">
        <f t="shared" si="7"/>
        <v>858.85714285714289</v>
      </c>
      <c r="K286" s="2">
        <f t="shared" si="6"/>
        <v>551.53085034355206</v>
      </c>
    </row>
    <row r="287" spans="1:11">
      <c r="A287" s="1">
        <v>44137</v>
      </c>
      <c r="B287">
        <v>85308</v>
      </c>
      <c r="C287">
        <v>572</v>
      </c>
      <c r="D287">
        <v>9355775</v>
      </c>
      <c r="E287">
        <v>232809</v>
      </c>
      <c r="F287">
        <v>626390</v>
      </c>
      <c r="G287">
        <v>6051</v>
      </c>
      <c r="H287">
        <v>1122165</v>
      </c>
      <c r="I287">
        <v>11923</v>
      </c>
      <c r="J287" s="9">
        <f t="shared" si="7"/>
        <v>864.42857142857144</v>
      </c>
      <c r="K287" s="2">
        <f t="shared" si="6"/>
        <v>555.10864528091054</v>
      </c>
    </row>
    <row r="288" spans="1:11">
      <c r="A288" s="1">
        <v>44138</v>
      </c>
      <c r="B288">
        <v>127116</v>
      </c>
      <c r="C288">
        <v>1578</v>
      </c>
      <c r="D288">
        <v>9482891</v>
      </c>
      <c r="E288">
        <v>234387</v>
      </c>
      <c r="F288">
        <v>676663</v>
      </c>
      <c r="G288">
        <v>6656</v>
      </c>
      <c r="H288">
        <v>1187310</v>
      </c>
      <c r="I288">
        <v>12577</v>
      </c>
      <c r="J288" s="9">
        <f t="shared" si="7"/>
        <v>950.85714285714289</v>
      </c>
      <c r="K288" s="2">
        <f t="shared" si="6"/>
        <v>610.61033597582889</v>
      </c>
    </row>
    <row r="289" spans="1:11">
      <c r="A289" s="1">
        <v>44139</v>
      </c>
      <c r="B289">
        <v>104608</v>
      </c>
      <c r="C289">
        <v>1115</v>
      </c>
      <c r="D289">
        <v>9587499</v>
      </c>
      <c r="E289">
        <v>235502</v>
      </c>
      <c r="F289">
        <v>701867</v>
      </c>
      <c r="G289">
        <v>6736</v>
      </c>
      <c r="H289">
        <v>1228635</v>
      </c>
      <c r="I289">
        <v>12571</v>
      </c>
      <c r="J289" s="9">
        <f t="shared" si="7"/>
        <v>962.28571428571433</v>
      </c>
      <c r="K289" s="2">
        <f t="shared" si="6"/>
        <v>617.94940251399987</v>
      </c>
    </row>
    <row r="290" spans="1:11">
      <c r="A290" s="1">
        <v>44140</v>
      </c>
      <c r="B290">
        <v>129354</v>
      </c>
      <c r="C290">
        <v>1156</v>
      </c>
      <c r="D290">
        <v>9716853</v>
      </c>
      <c r="E290">
        <v>236658</v>
      </c>
      <c r="F290">
        <v>740169</v>
      </c>
      <c r="G290">
        <v>6888</v>
      </c>
      <c r="H290">
        <v>1281689</v>
      </c>
      <c r="I290">
        <v>12813</v>
      </c>
      <c r="J290" s="9">
        <f t="shared" si="7"/>
        <v>984</v>
      </c>
      <c r="K290" s="2">
        <f t="shared" si="6"/>
        <v>631.89362893652481</v>
      </c>
    </row>
    <row r="291" spans="1:11">
      <c r="A291" s="1">
        <v>44141</v>
      </c>
      <c r="B291">
        <v>128005</v>
      </c>
      <c r="C291">
        <v>1239</v>
      </c>
      <c r="D291">
        <v>9844858</v>
      </c>
      <c r="E291">
        <v>237897</v>
      </c>
      <c r="F291">
        <v>768934</v>
      </c>
      <c r="G291">
        <v>7066</v>
      </c>
      <c r="H291">
        <v>1327745</v>
      </c>
      <c r="I291">
        <v>13085</v>
      </c>
      <c r="J291" s="9">
        <f t="shared" si="7"/>
        <v>1009.4285714285714</v>
      </c>
      <c r="K291" s="2">
        <f t="shared" si="6"/>
        <v>648.22305198395532</v>
      </c>
    </row>
    <row r="292" spans="1:11">
      <c r="A292" s="1">
        <v>44142</v>
      </c>
      <c r="B292">
        <v>127450</v>
      </c>
      <c r="C292">
        <v>1081</v>
      </c>
      <c r="D292">
        <v>9972308</v>
      </c>
      <c r="E292">
        <v>238978</v>
      </c>
      <c r="F292">
        <v>806689</v>
      </c>
      <c r="G292">
        <v>7237</v>
      </c>
      <c r="H292">
        <v>1372466</v>
      </c>
      <c r="I292">
        <v>13215</v>
      </c>
      <c r="J292" s="9">
        <f t="shared" si="7"/>
        <v>1033.8571428571429</v>
      </c>
      <c r="K292" s="2">
        <f t="shared" si="6"/>
        <v>663.91030670929581</v>
      </c>
    </row>
    <row r="293" spans="1:11">
      <c r="A293" s="1">
        <v>44143</v>
      </c>
      <c r="B293">
        <v>115072</v>
      </c>
      <c r="C293">
        <v>572</v>
      </c>
      <c r="D293">
        <v>10087380</v>
      </c>
      <c r="E293">
        <v>239550</v>
      </c>
      <c r="F293">
        <v>816913</v>
      </c>
      <c r="G293">
        <v>7313</v>
      </c>
      <c r="H293">
        <v>1425398</v>
      </c>
      <c r="I293">
        <v>13325</v>
      </c>
      <c r="J293" s="9">
        <f t="shared" si="7"/>
        <v>1044.7142857142858</v>
      </c>
      <c r="K293" s="2">
        <f t="shared" si="6"/>
        <v>670.88241992055839</v>
      </c>
    </row>
    <row r="294" spans="1:11">
      <c r="A294" s="1">
        <v>44144</v>
      </c>
      <c r="B294">
        <v>120573</v>
      </c>
      <c r="C294">
        <v>779</v>
      </c>
      <c r="D294">
        <v>10207953</v>
      </c>
      <c r="E294">
        <v>240329</v>
      </c>
      <c r="F294">
        <v>852178</v>
      </c>
      <c r="G294">
        <v>7520</v>
      </c>
      <c r="H294">
        <v>1478568</v>
      </c>
      <c r="I294">
        <v>13571</v>
      </c>
      <c r="J294" s="9">
        <f t="shared" si="7"/>
        <v>1074.2857142857142</v>
      </c>
      <c r="K294" s="2">
        <f t="shared" si="6"/>
        <v>689.87225458807575</v>
      </c>
    </row>
    <row r="295" spans="1:11">
      <c r="A295" s="1">
        <v>44145</v>
      </c>
      <c r="B295">
        <v>140496</v>
      </c>
      <c r="C295">
        <v>1418</v>
      </c>
      <c r="D295">
        <v>10348449</v>
      </c>
      <c r="E295">
        <v>241747</v>
      </c>
      <c r="F295">
        <v>865558</v>
      </c>
      <c r="G295">
        <v>7360</v>
      </c>
      <c r="H295">
        <v>1542221</v>
      </c>
      <c r="I295">
        <v>14016</v>
      </c>
      <c r="J295" s="9">
        <f t="shared" si="7"/>
        <v>1051.4285714285713</v>
      </c>
      <c r="K295" s="2">
        <f t="shared" si="6"/>
        <v>675.19412151173367</v>
      </c>
    </row>
    <row r="296" spans="1:11">
      <c r="A296" s="1">
        <v>44146</v>
      </c>
      <c r="B296">
        <v>146626</v>
      </c>
      <c r="C296">
        <v>1436</v>
      </c>
      <c r="D296">
        <v>10495075</v>
      </c>
      <c r="E296">
        <v>243183</v>
      </c>
      <c r="F296">
        <v>907576</v>
      </c>
      <c r="G296">
        <v>7681</v>
      </c>
      <c r="H296">
        <v>1609443</v>
      </c>
      <c r="I296">
        <v>14417</v>
      </c>
      <c r="J296" s="9">
        <f t="shared" si="7"/>
        <v>1097.2857142857142</v>
      </c>
      <c r="K296" s="2">
        <f t="shared" ref="K296:K359" si="8">J296/331002651*212559417</f>
        <v>704.64212599614484</v>
      </c>
    </row>
    <row r="297" spans="1:11">
      <c r="A297" s="1">
        <v>44147</v>
      </c>
      <c r="B297">
        <v>164839</v>
      </c>
      <c r="C297">
        <v>1204</v>
      </c>
      <c r="D297">
        <v>10659914</v>
      </c>
      <c r="E297">
        <v>244387</v>
      </c>
      <c r="F297">
        <v>943061</v>
      </c>
      <c r="G297">
        <v>7729</v>
      </c>
      <c r="H297">
        <v>1683230</v>
      </c>
      <c r="I297">
        <v>14617</v>
      </c>
      <c r="J297" s="9">
        <f t="shared" ref="J297:J360" si="9">AVERAGE(C291:C297)</f>
        <v>1104.1428571428571</v>
      </c>
      <c r="K297" s="2">
        <f t="shared" si="8"/>
        <v>709.04556591904759</v>
      </c>
    </row>
    <row r="298" spans="1:11">
      <c r="A298" s="1">
        <v>44148</v>
      </c>
      <c r="B298">
        <v>180389</v>
      </c>
      <c r="C298">
        <v>1200</v>
      </c>
      <c r="D298">
        <v>10840303</v>
      </c>
      <c r="E298">
        <v>245587</v>
      </c>
      <c r="F298">
        <v>995445</v>
      </c>
      <c r="G298">
        <v>7690</v>
      </c>
      <c r="H298">
        <v>1764379</v>
      </c>
      <c r="I298">
        <v>14756</v>
      </c>
      <c r="J298" s="9">
        <f t="shared" si="9"/>
        <v>1098.5714285714287</v>
      </c>
      <c r="K298" s="2">
        <f t="shared" si="8"/>
        <v>705.46777098168934</v>
      </c>
    </row>
    <row r="299" spans="1:11">
      <c r="A299" s="1">
        <v>44149</v>
      </c>
      <c r="B299">
        <v>167761</v>
      </c>
      <c r="C299">
        <v>1347</v>
      </c>
      <c r="D299">
        <v>11008064</v>
      </c>
      <c r="E299">
        <v>246934</v>
      </c>
      <c r="F299">
        <v>1035756</v>
      </c>
      <c r="G299">
        <v>7956</v>
      </c>
      <c r="H299">
        <v>1842445</v>
      </c>
      <c r="I299">
        <v>15193</v>
      </c>
      <c r="J299" s="9">
        <f t="shared" si="9"/>
        <v>1136.5714285714287</v>
      </c>
      <c r="K299" s="2">
        <f t="shared" si="8"/>
        <v>729.87016722110786</v>
      </c>
    </row>
    <row r="300" spans="1:11">
      <c r="A300" s="1">
        <v>44150</v>
      </c>
      <c r="B300">
        <v>136224</v>
      </c>
      <c r="C300">
        <v>776</v>
      </c>
      <c r="D300">
        <v>11144288</v>
      </c>
      <c r="E300">
        <v>247710</v>
      </c>
      <c r="F300">
        <v>1056908</v>
      </c>
      <c r="G300">
        <v>8160</v>
      </c>
      <c r="H300">
        <v>1873821</v>
      </c>
      <c r="I300">
        <v>15473</v>
      </c>
      <c r="J300" s="9">
        <f t="shared" si="9"/>
        <v>1165.7142857142858</v>
      </c>
      <c r="K300" s="2">
        <f t="shared" si="8"/>
        <v>748.58478689344406</v>
      </c>
    </row>
    <row r="301" spans="1:11">
      <c r="A301" s="1">
        <v>44151</v>
      </c>
      <c r="B301">
        <v>162945</v>
      </c>
      <c r="C301">
        <v>829</v>
      </c>
      <c r="D301">
        <v>11307233</v>
      </c>
      <c r="E301">
        <v>248539</v>
      </c>
      <c r="F301">
        <v>1099280</v>
      </c>
      <c r="G301">
        <v>8210</v>
      </c>
      <c r="H301">
        <v>1951458</v>
      </c>
      <c r="I301">
        <v>15730</v>
      </c>
      <c r="J301" s="9">
        <f t="shared" si="9"/>
        <v>1172.8571428571429</v>
      </c>
      <c r="K301" s="2">
        <f t="shared" si="8"/>
        <v>753.17170347980084</v>
      </c>
    </row>
    <row r="302" spans="1:11">
      <c r="A302" s="1">
        <v>44152</v>
      </c>
      <c r="B302">
        <v>163922</v>
      </c>
      <c r="C302">
        <v>1721</v>
      </c>
      <c r="D302">
        <v>11471155</v>
      </c>
      <c r="E302">
        <v>250260</v>
      </c>
      <c r="F302">
        <v>1122706</v>
      </c>
      <c r="G302">
        <v>8513</v>
      </c>
      <c r="H302">
        <v>1988264</v>
      </c>
      <c r="I302">
        <v>15873</v>
      </c>
      <c r="J302" s="9">
        <f t="shared" si="9"/>
        <v>1216.1428571428571</v>
      </c>
      <c r="K302" s="2">
        <f t="shared" si="8"/>
        <v>780.96841799312347</v>
      </c>
    </row>
    <row r="303" spans="1:11">
      <c r="A303" s="1">
        <v>44153</v>
      </c>
      <c r="B303">
        <v>173177</v>
      </c>
      <c r="C303">
        <v>1919</v>
      </c>
      <c r="D303">
        <v>11644332</v>
      </c>
      <c r="E303">
        <v>252179</v>
      </c>
      <c r="F303">
        <v>1149257</v>
      </c>
      <c r="G303">
        <v>8996</v>
      </c>
      <c r="H303">
        <v>2056833</v>
      </c>
      <c r="I303">
        <v>16677</v>
      </c>
      <c r="J303" s="9">
        <f t="shared" si="9"/>
        <v>1285.1428571428571</v>
      </c>
      <c r="K303" s="2">
        <f t="shared" si="8"/>
        <v>825.27803221733097</v>
      </c>
    </row>
    <row r="304" spans="1:11">
      <c r="A304" s="1">
        <v>44154</v>
      </c>
      <c r="B304">
        <v>191548</v>
      </c>
      <c r="C304">
        <v>2052</v>
      </c>
      <c r="D304">
        <v>11835880</v>
      </c>
      <c r="E304">
        <v>254231</v>
      </c>
      <c r="F304">
        <v>1175966</v>
      </c>
      <c r="G304">
        <v>9844</v>
      </c>
      <c r="H304">
        <v>2119027</v>
      </c>
      <c r="I304">
        <v>17573</v>
      </c>
      <c r="J304" s="9">
        <f t="shared" si="9"/>
        <v>1406.2857142857142</v>
      </c>
      <c r="K304" s="2">
        <f t="shared" si="8"/>
        <v>903.07213752194389</v>
      </c>
    </row>
    <row r="305" spans="1:11">
      <c r="A305" s="1">
        <v>44155</v>
      </c>
      <c r="B305">
        <v>198297</v>
      </c>
      <c r="C305">
        <v>1957</v>
      </c>
      <c r="D305">
        <v>12034177</v>
      </c>
      <c r="E305">
        <v>256188</v>
      </c>
      <c r="F305">
        <v>1193874</v>
      </c>
      <c r="G305">
        <v>10601</v>
      </c>
      <c r="H305">
        <v>2189319</v>
      </c>
      <c r="I305">
        <v>18291</v>
      </c>
      <c r="J305" s="9">
        <f t="shared" si="9"/>
        <v>1514.4285714285713</v>
      </c>
      <c r="K305" s="2">
        <f t="shared" si="8"/>
        <v>972.51805463938706</v>
      </c>
    </row>
    <row r="306" spans="1:11">
      <c r="A306" s="1">
        <v>44156</v>
      </c>
      <c r="B306">
        <v>179274</v>
      </c>
      <c r="C306">
        <v>1619</v>
      </c>
      <c r="D306">
        <v>12213451</v>
      </c>
      <c r="E306">
        <v>257807</v>
      </c>
      <c r="F306">
        <v>1205387</v>
      </c>
      <c r="G306">
        <v>10873</v>
      </c>
      <c r="H306">
        <v>2241143</v>
      </c>
      <c r="I306">
        <v>18829</v>
      </c>
      <c r="J306" s="9">
        <f t="shared" si="9"/>
        <v>1553.2857142857142</v>
      </c>
      <c r="K306" s="2">
        <f t="shared" si="8"/>
        <v>997.47088086916847</v>
      </c>
    </row>
    <row r="307" spans="1:11">
      <c r="A307" s="1">
        <v>44157</v>
      </c>
      <c r="B307">
        <v>146784</v>
      </c>
      <c r="C307">
        <v>1033</v>
      </c>
      <c r="D307">
        <v>12360235</v>
      </c>
      <c r="E307">
        <v>258840</v>
      </c>
      <c r="F307">
        <v>1215947</v>
      </c>
      <c r="G307">
        <v>11130</v>
      </c>
      <c r="H307">
        <v>2272855</v>
      </c>
      <c r="I307">
        <v>19290</v>
      </c>
      <c r="J307" s="9">
        <f t="shared" si="9"/>
        <v>1590</v>
      </c>
      <c r="K307" s="2">
        <f t="shared" si="8"/>
        <v>1021.0476321230429</v>
      </c>
    </row>
    <row r="308" spans="1:11">
      <c r="A308" s="1">
        <v>44158</v>
      </c>
      <c r="B308">
        <v>174449</v>
      </c>
      <c r="C308">
        <v>1100</v>
      </c>
      <c r="D308">
        <v>12534684</v>
      </c>
      <c r="E308">
        <v>259940</v>
      </c>
      <c r="F308">
        <v>1227451</v>
      </c>
      <c r="G308">
        <v>11401</v>
      </c>
      <c r="H308">
        <v>2326731</v>
      </c>
      <c r="I308">
        <v>19611</v>
      </c>
      <c r="J308" s="9">
        <f t="shared" si="9"/>
        <v>1628.7142857142858</v>
      </c>
      <c r="K308" s="2">
        <f t="shared" si="8"/>
        <v>1045.9087200210975</v>
      </c>
    </row>
    <row r="309" spans="1:11">
      <c r="A309" s="1">
        <v>44159</v>
      </c>
      <c r="B309">
        <v>175514</v>
      </c>
      <c r="C309">
        <v>2129</v>
      </c>
      <c r="D309">
        <v>12710198</v>
      </c>
      <c r="E309">
        <v>262069</v>
      </c>
      <c r="F309">
        <v>1239043</v>
      </c>
      <c r="G309">
        <v>11809</v>
      </c>
      <c r="H309">
        <v>2361749</v>
      </c>
      <c r="I309">
        <v>20322</v>
      </c>
      <c r="J309" s="9">
        <f t="shared" si="9"/>
        <v>1687</v>
      </c>
      <c r="K309" s="2">
        <f t="shared" si="8"/>
        <v>1083.3379593657696</v>
      </c>
    </row>
    <row r="310" spans="1:11">
      <c r="A310" s="1">
        <v>44160</v>
      </c>
      <c r="B310">
        <v>183287</v>
      </c>
      <c r="C310">
        <v>2263</v>
      </c>
      <c r="D310">
        <v>12893485</v>
      </c>
      <c r="E310">
        <v>264332</v>
      </c>
      <c r="F310">
        <v>1249153</v>
      </c>
      <c r="G310">
        <v>12153</v>
      </c>
      <c r="H310">
        <v>2398410</v>
      </c>
      <c r="I310">
        <v>21149</v>
      </c>
      <c r="J310" s="9">
        <f t="shared" si="9"/>
        <v>1736.1428571428571</v>
      </c>
      <c r="K310" s="2">
        <f t="shared" si="8"/>
        <v>1114.8959454799049</v>
      </c>
    </row>
    <row r="311" spans="1:11">
      <c r="A311" s="1">
        <v>44161</v>
      </c>
      <c r="B311">
        <v>112322</v>
      </c>
      <c r="C311">
        <v>1385</v>
      </c>
      <c r="D311">
        <v>13005807</v>
      </c>
      <c r="E311">
        <v>265717</v>
      </c>
      <c r="F311">
        <v>1169927</v>
      </c>
      <c r="G311">
        <v>11486</v>
      </c>
      <c r="H311">
        <v>2345893</v>
      </c>
      <c r="I311">
        <v>21330</v>
      </c>
      <c r="J311" s="9">
        <f t="shared" si="9"/>
        <v>1640.8571428571429</v>
      </c>
      <c r="K311" s="2">
        <f t="shared" si="8"/>
        <v>1053.7064782179041</v>
      </c>
    </row>
    <row r="312" spans="1:11">
      <c r="A312" s="1">
        <v>44162</v>
      </c>
      <c r="B312">
        <v>208188</v>
      </c>
      <c r="C312">
        <v>1549</v>
      </c>
      <c r="D312">
        <v>13213995</v>
      </c>
      <c r="E312">
        <v>267266</v>
      </c>
      <c r="F312">
        <v>1179818</v>
      </c>
      <c r="G312">
        <v>11078</v>
      </c>
      <c r="H312">
        <v>2373692</v>
      </c>
      <c r="I312">
        <v>21679</v>
      </c>
      <c r="J312" s="9">
        <f t="shared" si="9"/>
        <v>1582.5714285714287</v>
      </c>
      <c r="K312" s="2">
        <f t="shared" si="8"/>
        <v>1016.2772388732319</v>
      </c>
    </row>
    <row r="313" spans="1:11">
      <c r="A313" s="1">
        <v>44163</v>
      </c>
      <c r="B313">
        <v>155533</v>
      </c>
      <c r="C313">
        <v>1360</v>
      </c>
      <c r="D313">
        <v>13369528</v>
      </c>
      <c r="E313">
        <v>268626</v>
      </c>
      <c r="F313">
        <v>1156077</v>
      </c>
      <c r="G313">
        <v>10819</v>
      </c>
      <c r="H313">
        <v>2361464</v>
      </c>
      <c r="I313">
        <v>21692</v>
      </c>
      <c r="J313" s="9">
        <f t="shared" si="9"/>
        <v>1545.5714285714287</v>
      </c>
      <c r="K313" s="2">
        <f t="shared" si="8"/>
        <v>992.51701095590329</v>
      </c>
    </row>
    <row r="314" spans="1:11">
      <c r="A314" s="1">
        <v>44164</v>
      </c>
      <c r="B314">
        <v>140234</v>
      </c>
      <c r="C314">
        <v>1036</v>
      </c>
      <c r="D314">
        <v>13509762</v>
      </c>
      <c r="E314">
        <v>269662</v>
      </c>
      <c r="F314">
        <v>1149527</v>
      </c>
      <c r="G314">
        <v>10822</v>
      </c>
      <c r="H314">
        <v>2365474</v>
      </c>
      <c r="I314">
        <v>21952</v>
      </c>
      <c r="J314" s="9">
        <f t="shared" si="9"/>
        <v>1546</v>
      </c>
      <c r="K314" s="2">
        <f t="shared" si="8"/>
        <v>992.79222595108456</v>
      </c>
    </row>
    <row r="315" spans="1:11">
      <c r="A315" s="1">
        <v>44165</v>
      </c>
      <c r="B315">
        <v>160570</v>
      </c>
      <c r="C315">
        <v>1346</v>
      </c>
      <c r="D315">
        <v>13670332</v>
      </c>
      <c r="E315">
        <v>271008</v>
      </c>
      <c r="F315">
        <v>1135648</v>
      </c>
      <c r="G315">
        <v>11068</v>
      </c>
      <c r="H315">
        <v>2363099</v>
      </c>
      <c r="I315">
        <v>22469</v>
      </c>
      <c r="J315" s="9">
        <f t="shared" si="9"/>
        <v>1581.1428571428571</v>
      </c>
      <c r="K315" s="2">
        <f t="shared" si="8"/>
        <v>1015.3598555559605</v>
      </c>
    </row>
    <row r="316" spans="1:11">
      <c r="A316" s="1">
        <v>44166</v>
      </c>
      <c r="B316">
        <v>188219</v>
      </c>
      <c r="C316">
        <v>2546</v>
      </c>
      <c r="D316">
        <v>13858551</v>
      </c>
      <c r="E316">
        <v>273554</v>
      </c>
      <c r="F316">
        <v>1148353</v>
      </c>
      <c r="G316">
        <v>11485</v>
      </c>
      <c r="H316">
        <v>2387396</v>
      </c>
      <c r="I316">
        <v>23294</v>
      </c>
      <c r="J316" s="9">
        <f t="shared" si="9"/>
        <v>1640.7142857142858</v>
      </c>
      <c r="K316" s="2">
        <f t="shared" si="8"/>
        <v>1053.6147398861769</v>
      </c>
    </row>
    <row r="317" spans="1:11">
      <c r="A317" s="1">
        <v>44167</v>
      </c>
      <c r="B317">
        <v>202557</v>
      </c>
      <c r="C317">
        <v>2815</v>
      </c>
      <c r="D317">
        <v>14061108</v>
      </c>
      <c r="E317">
        <v>276369</v>
      </c>
      <c r="F317">
        <v>1167623</v>
      </c>
      <c r="G317">
        <v>12037</v>
      </c>
      <c r="H317">
        <v>2416776</v>
      </c>
      <c r="I317">
        <v>24190</v>
      </c>
      <c r="J317" s="9">
        <f t="shared" si="9"/>
        <v>1719.5714285714287</v>
      </c>
      <c r="K317" s="2">
        <f t="shared" si="8"/>
        <v>1104.254298999557</v>
      </c>
    </row>
    <row r="318" spans="1:11">
      <c r="A318" s="1">
        <v>44168</v>
      </c>
      <c r="B318">
        <v>223613</v>
      </c>
      <c r="C318">
        <v>2955</v>
      </c>
      <c r="D318">
        <v>14284721</v>
      </c>
      <c r="E318">
        <v>279324</v>
      </c>
      <c r="F318">
        <v>1278914</v>
      </c>
      <c r="G318">
        <v>13607</v>
      </c>
      <c r="H318">
        <v>2448841</v>
      </c>
      <c r="I318">
        <v>25093</v>
      </c>
      <c r="J318" s="9">
        <f t="shared" si="9"/>
        <v>1943.8571428571429</v>
      </c>
      <c r="K318" s="2">
        <f t="shared" si="8"/>
        <v>1248.2834798111633</v>
      </c>
    </row>
    <row r="319" spans="1:11">
      <c r="A319" s="1">
        <v>44169</v>
      </c>
      <c r="B319">
        <v>232785</v>
      </c>
      <c r="C319">
        <v>2699</v>
      </c>
      <c r="D319">
        <v>14517506</v>
      </c>
      <c r="E319">
        <v>282023</v>
      </c>
      <c r="F319">
        <v>1303511</v>
      </c>
      <c r="G319">
        <v>14757</v>
      </c>
      <c r="H319">
        <v>2483329</v>
      </c>
      <c r="I319">
        <v>25835</v>
      </c>
      <c r="J319" s="9">
        <f t="shared" si="9"/>
        <v>2108.1428571428573</v>
      </c>
      <c r="K319" s="2">
        <f t="shared" si="8"/>
        <v>1353.7825612973718</v>
      </c>
    </row>
    <row r="320" spans="1:11">
      <c r="A320" s="1">
        <v>44170</v>
      </c>
      <c r="B320">
        <v>215542</v>
      </c>
      <c r="C320">
        <v>2354</v>
      </c>
      <c r="D320">
        <v>14733048</v>
      </c>
      <c r="E320">
        <v>284377</v>
      </c>
      <c r="F320">
        <v>1363520</v>
      </c>
      <c r="G320">
        <v>15751</v>
      </c>
      <c r="H320">
        <v>2519597</v>
      </c>
      <c r="I320">
        <v>26570</v>
      </c>
      <c r="J320" s="9">
        <f t="shared" si="9"/>
        <v>2250.1428571428573</v>
      </c>
      <c r="K320" s="2">
        <f t="shared" si="8"/>
        <v>1444.9704630341466</v>
      </c>
    </row>
    <row r="321" spans="1:11">
      <c r="A321" s="1">
        <v>44171</v>
      </c>
      <c r="B321">
        <v>181012</v>
      </c>
      <c r="C321">
        <v>1346</v>
      </c>
      <c r="D321">
        <v>14914060</v>
      </c>
      <c r="E321">
        <v>285723</v>
      </c>
      <c r="F321">
        <v>1404298</v>
      </c>
      <c r="G321">
        <v>16061</v>
      </c>
      <c r="H321">
        <v>2553825</v>
      </c>
      <c r="I321">
        <v>26883</v>
      </c>
      <c r="J321" s="9">
        <f t="shared" si="9"/>
        <v>2294.4285714285716</v>
      </c>
      <c r="K321" s="2">
        <f t="shared" si="8"/>
        <v>1473.4093458695593</v>
      </c>
    </row>
    <row r="322" spans="1:11">
      <c r="A322" s="1">
        <v>44172</v>
      </c>
      <c r="B322">
        <v>194858</v>
      </c>
      <c r="C322">
        <v>1605</v>
      </c>
      <c r="D322">
        <v>15108918</v>
      </c>
      <c r="E322">
        <v>287328</v>
      </c>
      <c r="F322">
        <v>1438586</v>
      </c>
      <c r="G322">
        <v>16320</v>
      </c>
      <c r="H322">
        <v>2574234</v>
      </c>
      <c r="I322">
        <v>27388</v>
      </c>
      <c r="J322" s="9">
        <f t="shared" si="9"/>
        <v>2331.4285714285716</v>
      </c>
      <c r="K322" s="2">
        <f t="shared" si="8"/>
        <v>1497.1695737868881</v>
      </c>
    </row>
    <row r="323" spans="1:11">
      <c r="A323" s="1">
        <v>44173</v>
      </c>
      <c r="B323">
        <v>224492</v>
      </c>
      <c r="C323">
        <v>2621</v>
      </c>
      <c r="D323">
        <v>15333410</v>
      </c>
      <c r="E323">
        <v>289949</v>
      </c>
      <c r="F323">
        <v>1474859</v>
      </c>
      <c r="G323">
        <v>16395</v>
      </c>
      <c r="H323">
        <v>2623212</v>
      </c>
      <c r="I323">
        <v>27880</v>
      </c>
      <c r="J323" s="9">
        <f t="shared" si="9"/>
        <v>2342.1428571428573</v>
      </c>
      <c r="K323" s="2">
        <f t="shared" si="8"/>
        <v>1504.0499486664232</v>
      </c>
    </row>
    <row r="324" spans="1:11">
      <c r="A324" s="1">
        <v>44174</v>
      </c>
      <c r="B324">
        <v>222539</v>
      </c>
      <c r="C324">
        <v>3182</v>
      </c>
      <c r="D324">
        <v>15555949</v>
      </c>
      <c r="E324">
        <v>293131</v>
      </c>
      <c r="F324">
        <v>1494841</v>
      </c>
      <c r="G324">
        <v>16762</v>
      </c>
      <c r="H324">
        <v>2662464</v>
      </c>
      <c r="I324">
        <v>28799</v>
      </c>
      <c r="J324" s="9">
        <f t="shared" si="9"/>
        <v>2394.5714285714284</v>
      </c>
      <c r="K324" s="2">
        <f t="shared" si="8"/>
        <v>1537.7179164102827</v>
      </c>
    </row>
    <row r="325" spans="1:11">
      <c r="A325" s="1">
        <v>44175</v>
      </c>
      <c r="B325">
        <v>231515</v>
      </c>
      <c r="C325">
        <v>2995</v>
      </c>
      <c r="D325">
        <v>15787464</v>
      </c>
      <c r="E325">
        <v>296126</v>
      </c>
      <c r="F325">
        <v>1502743</v>
      </c>
      <c r="G325">
        <v>16802</v>
      </c>
      <c r="H325">
        <v>2781657</v>
      </c>
      <c r="I325">
        <v>30409</v>
      </c>
      <c r="J325" s="9">
        <f t="shared" si="9"/>
        <v>2400.2857142857142</v>
      </c>
      <c r="K325" s="2">
        <f t="shared" si="8"/>
        <v>1541.3874496793683</v>
      </c>
    </row>
    <row r="326" spans="1:11">
      <c r="A326" s="1">
        <v>44176</v>
      </c>
      <c r="B326">
        <v>239977</v>
      </c>
      <c r="C326">
        <v>3417</v>
      </c>
      <c r="D326">
        <v>16027441</v>
      </c>
      <c r="E326">
        <v>299543</v>
      </c>
      <c r="F326">
        <v>1509935</v>
      </c>
      <c r="G326">
        <v>17520</v>
      </c>
      <c r="H326">
        <v>2813446</v>
      </c>
      <c r="I326">
        <v>32277</v>
      </c>
      <c r="J326" s="9">
        <f t="shared" si="9"/>
        <v>2502.8571428571427</v>
      </c>
      <c r="K326" s="2">
        <f t="shared" si="8"/>
        <v>1607.2555718594531</v>
      </c>
    </row>
    <row r="327" spans="1:11">
      <c r="A327" s="1">
        <v>44177</v>
      </c>
      <c r="B327">
        <v>217585</v>
      </c>
      <c r="C327">
        <v>2459</v>
      </c>
      <c r="D327">
        <v>16245026</v>
      </c>
      <c r="E327">
        <v>302002</v>
      </c>
      <c r="F327">
        <v>1511978</v>
      </c>
      <c r="G327">
        <v>17625</v>
      </c>
      <c r="H327">
        <v>2875498</v>
      </c>
      <c r="I327">
        <v>33376</v>
      </c>
      <c r="J327" s="9">
        <f t="shared" si="9"/>
        <v>2517.8571428571427</v>
      </c>
      <c r="K327" s="2">
        <f t="shared" si="8"/>
        <v>1616.8880966908025</v>
      </c>
    </row>
    <row r="328" spans="1:11">
      <c r="A328" s="1">
        <v>44178</v>
      </c>
      <c r="B328">
        <v>187703</v>
      </c>
      <c r="C328">
        <v>1627</v>
      </c>
      <c r="D328">
        <v>16432729</v>
      </c>
      <c r="E328">
        <v>303629</v>
      </c>
      <c r="F328">
        <v>1518669</v>
      </c>
      <c r="G328">
        <v>17906</v>
      </c>
      <c r="H328">
        <v>2922967</v>
      </c>
      <c r="I328">
        <v>33967</v>
      </c>
      <c r="J328" s="9">
        <f t="shared" si="9"/>
        <v>2558</v>
      </c>
      <c r="K328" s="2">
        <f t="shared" si="8"/>
        <v>1642.6665679061282</v>
      </c>
    </row>
    <row r="329" spans="1:11">
      <c r="A329" s="1">
        <v>44179</v>
      </c>
      <c r="B329">
        <v>194821</v>
      </c>
      <c r="C329">
        <v>1650</v>
      </c>
      <c r="D329">
        <v>16627550</v>
      </c>
      <c r="E329">
        <v>305279</v>
      </c>
      <c r="F329">
        <v>1518632</v>
      </c>
      <c r="G329">
        <v>17951</v>
      </c>
      <c r="H329">
        <v>2957218</v>
      </c>
      <c r="I329">
        <v>34271</v>
      </c>
      <c r="J329" s="9">
        <f t="shared" si="9"/>
        <v>2564.4285714285716</v>
      </c>
      <c r="K329" s="2">
        <f t="shared" si="8"/>
        <v>1646.7947928338497</v>
      </c>
    </row>
    <row r="330" spans="1:11">
      <c r="A330" s="1">
        <v>44180</v>
      </c>
      <c r="B330">
        <v>209006</v>
      </c>
      <c r="C330">
        <v>3119</v>
      </c>
      <c r="D330">
        <v>16836556</v>
      </c>
      <c r="E330">
        <v>308398</v>
      </c>
      <c r="F330">
        <v>1503146</v>
      </c>
      <c r="G330">
        <v>18449</v>
      </c>
      <c r="H330">
        <v>2978005</v>
      </c>
      <c r="I330">
        <v>34844</v>
      </c>
      <c r="J330" s="9">
        <f t="shared" si="9"/>
        <v>2635.5714285714284</v>
      </c>
      <c r="K330" s="2">
        <f t="shared" si="8"/>
        <v>1692.4804820339641</v>
      </c>
    </row>
    <row r="331" spans="1:11">
      <c r="A331" s="1">
        <v>44181</v>
      </c>
      <c r="B331">
        <v>246700</v>
      </c>
      <c r="C331">
        <v>3664</v>
      </c>
      <c r="D331">
        <v>17083256</v>
      </c>
      <c r="E331">
        <v>312062</v>
      </c>
      <c r="F331">
        <v>1527307</v>
      </c>
      <c r="G331">
        <v>18931</v>
      </c>
      <c r="H331">
        <v>3022148</v>
      </c>
      <c r="I331">
        <v>35693</v>
      </c>
      <c r="J331" s="9">
        <f t="shared" si="9"/>
        <v>2704.4285714285716</v>
      </c>
      <c r="K331" s="2">
        <f t="shared" si="8"/>
        <v>1736.6983579264445</v>
      </c>
    </row>
    <row r="332" spans="1:11">
      <c r="A332" s="1">
        <v>44182</v>
      </c>
      <c r="B332">
        <v>239725</v>
      </c>
      <c r="C332">
        <v>3501</v>
      </c>
      <c r="D332">
        <v>17322981</v>
      </c>
      <c r="E332">
        <v>315563</v>
      </c>
      <c r="F332">
        <v>1535517</v>
      </c>
      <c r="G332">
        <v>19437</v>
      </c>
      <c r="H332">
        <v>3038260</v>
      </c>
      <c r="I332">
        <v>36239</v>
      </c>
      <c r="J332" s="9">
        <f t="shared" si="9"/>
        <v>2776.7142857142858</v>
      </c>
      <c r="K332" s="2">
        <f t="shared" si="8"/>
        <v>1783.1179537803764</v>
      </c>
    </row>
    <row r="333" spans="1:11">
      <c r="A333" s="1">
        <v>44183</v>
      </c>
      <c r="B333">
        <v>251969</v>
      </c>
      <c r="C333">
        <v>2968</v>
      </c>
      <c r="D333">
        <v>17574950</v>
      </c>
      <c r="E333">
        <v>318531</v>
      </c>
      <c r="F333">
        <v>1547509</v>
      </c>
      <c r="G333">
        <v>18988</v>
      </c>
      <c r="H333">
        <v>3057444</v>
      </c>
      <c r="I333">
        <v>36508</v>
      </c>
      <c r="J333" s="9">
        <f t="shared" si="9"/>
        <v>2712.5714285714284</v>
      </c>
      <c r="K333" s="2">
        <f t="shared" si="8"/>
        <v>1741.9274428348913</v>
      </c>
    </row>
    <row r="334" spans="1:11">
      <c r="A334" s="1">
        <v>44184</v>
      </c>
      <c r="B334">
        <v>191906</v>
      </c>
      <c r="C334">
        <v>2654</v>
      </c>
      <c r="D334">
        <v>17766856</v>
      </c>
      <c r="E334">
        <v>321185</v>
      </c>
      <c r="F334">
        <v>1521830</v>
      </c>
      <c r="G334">
        <v>19183</v>
      </c>
      <c r="H334">
        <v>3033808</v>
      </c>
      <c r="I334">
        <v>36808</v>
      </c>
      <c r="J334" s="9">
        <f t="shared" si="9"/>
        <v>2740.4285714285716</v>
      </c>
      <c r="K334" s="2">
        <f t="shared" si="8"/>
        <v>1759.8164175216832</v>
      </c>
    </row>
    <row r="335" spans="1:11">
      <c r="A335" s="1">
        <v>44185</v>
      </c>
      <c r="B335">
        <v>187819</v>
      </c>
      <c r="C335">
        <v>1715</v>
      </c>
      <c r="D335">
        <v>17954675</v>
      </c>
      <c r="E335">
        <v>322900</v>
      </c>
      <c r="F335">
        <v>1521946</v>
      </c>
      <c r="G335">
        <v>19271</v>
      </c>
      <c r="H335">
        <v>3040615</v>
      </c>
      <c r="I335">
        <v>37177</v>
      </c>
      <c r="J335" s="9">
        <f t="shared" si="9"/>
        <v>2753</v>
      </c>
      <c r="K335" s="2">
        <f t="shared" si="8"/>
        <v>1767.8893907136712</v>
      </c>
    </row>
    <row r="336" spans="1:11">
      <c r="A336" s="1">
        <v>44186</v>
      </c>
      <c r="B336">
        <v>199049</v>
      </c>
      <c r="C336">
        <v>1920</v>
      </c>
      <c r="D336">
        <v>18153724</v>
      </c>
      <c r="E336">
        <v>324820</v>
      </c>
      <c r="F336">
        <v>1526174</v>
      </c>
      <c r="G336">
        <v>19541</v>
      </c>
      <c r="H336">
        <v>3044806</v>
      </c>
      <c r="I336">
        <v>37492</v>
      </c>
      <c r="J336" s="9">
        <f t="shared" si="9"/>
        <v>2791.5714285714284</v>
      </c>
      <c r="K336" s="2">
        <f t="shared" si="8"/>
        <v>1792.6587402799985</v>
      </c>
    </row>
    <row r="337" spans="1:11">
      <c r="A337" s="1">
        <v>44187</v>
      </c>
      <c r="B337">
        <v>198011</v>
      </c>
      <c r="C337">
        <v>3399</v>
      </c>
      <c r="D337">
        <v>18351735</v>
      </c>
      <c r="E337">
        <v>328219</v>
      </c>
      <c r="F337">
        <v>1515179</v>
      </c>
      <c r="G337">
        <v>19821</v>
      </c>
      <c r="H337">
        <v>3018325</v>
      </c>
      <c r="I337">
        <v>38270</v>
      </c>
      <c r="J337" s="9">
        <f t="shared" si="9"/>
        <v>2831.5714285714284</v>
      </c>
      <c r="K337" s="2">
        <f t="shared" si="8"/>
        <v>1818.345473163597</v>
      </c>
    </row>
    <row r="338" spans="1:11">
      <c r="A338" s="1">
        <v>44188</v>
      </c>
      <c r="B338">
        <v>229618</v>
      </c>
      <c r="C338">
        <v>3421</v>
      </c>
      <c r="D338">
        <v>18581353</v>
      </c>
      <c r="E338">
        <v>331640</v>
      </c>
      <c r="F338">
        <v>1498097</v>
      </c>
      <c r="G338">
        <v>19578</v>
      </c>
      <c r="H338">
        <v>3025404</v>
      </c>
      <c r="I338">
        <v>38509</v>
      </c>
      <c r="J338" s="9">
        <f t="shared" si="9"/>
        <v>2796.8571428571427</v>
      </c>
      <c r="K338" s="2">
        <f t="shared" si="8"/>
        <v>1796.0530585539025</v>
      </c>
    </row>
    <row r="339" spans="1:11">
      <c r="A339" s="1">
        <v>44189</v>
      </c>
      <c r="B339">
        <v>194204</v>
      </c>
      <c r="C339">
        <v>2908</v>
      </c>
      <c r="D339">
        <v>18775557</v>
      </c>
      <c r="E339">
        <v>334548</v>
      </c>
      <c r="F339">
        <v>1452576</v>
      </c>
      <c r="G339">
        <v>18985</v>
      </c>
      <c r="H339">
        <v>2988093</v>
      </c>
      <c r="I339">
        <v>38422</v>
      </c>
      <c r="J339" s="9">
        <f t="shared" si="9"/>
        <v>2712.1428571428573</v>
      </c>
      <c r="K339" s="2">
        <f t="shared" si="8"/>
        <v>1741.6522278397103</v>
      </c>
    </row>
    <row r="340" spans="1:11">
      <c r="A340" s="1">
        <v>44190</v>
      </c>
      <c r="B340">
        <v>97646</v>
      </c>
      <c r="C340">
        <v>1427</v>
      </c>
      <c r="D340">
        <v>18873203</v>
      </c>
      <c r="E340">
        <v>335975</v>
      </c>
      <c r="F340">
        <v>1298253</v>
      </c>
      <c r="G340">
        <v>17444</v>
      </c>
      <c r="H340">
        <v>2845762</v>
      </c>
      <c r="I340">
        <v>36432</v>
      </c>
      <c r="J340" s="9">
        <f t="shared" si="9"/>
        <v>2492</v>
      </c>
      <c r="K340" s="2">
        <f t="shared" si="8"/>
        <v>1600.2834586481906</v>
      </c>
    </row>
    <row r="341" spans="1:11">
      <c r="A341" s="1">
        <v>44191</v>
      </c>
      <c r="B341">
        <v>226288</v>
      </c>
      <c r="C341">
        <v>1885</v>
      </c>
      <c r="D341">
        <v>19099491</v>
      </c>
      <c r="E341">
        <v>337860</v>
      </c>
      <c r="F341">
        <v>1332635</v>
      </c>
      <c r="G341">
        <v>16675</v>
      </c>
      <c r="H341">
        <v>2854465</v>
      </c>
      <c r="I341">
        <v>35858</v>
      </c>
      <c r="J341" s="9">
        <f t="shared" si="9"/>
        <v>2382.1428571428573</v>
      </c>
      <c r="K341" s="2">
        <f t="shared" si="8"/>
        <v>1529.736681550022</v>
      </c>
    </row>
    <row r="342" spans="1:11">
      <c r="A342" s="1">
        <v>44192</v>
      </c>
      <c r="B342">
        <v>155635</v>
      </c>
      <c r="C342">
        <v>1427</v>
      </c>
      <c r="D342">
        <v>19255126</v>
      </c>
      <c r="E342">
        <v>339287</v>
      </c>
      <c r="F342">
        <v>1300451</v>
      </c>
      <c r="G342">
        <v>16387</v>
      </c>
      <c r="H342">
        <v>2822397</v>
      </c>
      <c r="I342">
        <v>35658</v>
      </c>
      <c r="J342" s="9">
        <f t="shared" si="9"/>
        <v>2341</v>
      </c>
      <c r="K342" s="2">
        <f t="shared" si="8"/>
        <v>1503.316042012606</v>
      </c>
    </row>
    <row r="343" spans="1:11">
      <c r="A343" s="1">
        <v>44193</v>
      </c>
      <c r="B343">
        <v>174634</v>
      </c>
      <c r="C343">
        <v>2004</v>
      </c>
      <c r="D343">
        <v>19429760</v>
      </c>
      <c r="E343">
        <v>341291</v>
      </c>
      <c r="F343">
        <v>1276036</v>
      </c>
      <c r="G343">
        <v>16471</v>
      </c>
      <c r="H343">
        <v>2802210</v>
      </c>
      <c r="I343">
        <v>36012</v>
      </c>
      <c r="J343" s="9">
        <f t="shared" si="9"/>
        <v>2353</v>
      </c>
      <c r="K343" s="2">
        <f t="shared" si="8"/>
        <v>1511.0220618776857</v>
      </c>
    </row>
    <row r="344" spans="1:11">
      <c r="A344" s="1">
        <v>44194</v>
      </c>
      <c r="B344">
        <v>200252</v>
      </c>
      <c r="C344">
        <v>3633</v>
      </c>
      <c r="D344">
        <v>19630012</v>
      </c>
      <c r="E344">
        <v>344924</v>
      </c>
      <c r="F344">
        <v>1278277</v>
      </c>
      <c r="G344">
        <v>16705</v>
      </c>
      <c r="H344">
        <v>2793456</v>
      </c>
      <c r="I344">
        <v>36526</v>
      </c>
      <c r="J344" s="9">
        <f t="shared" si="9"/>
        <v>2386.4285714285716</v>
      </c>
      <c r="K344" s="2">
        <f t="shared" si="8"/>
        <v>1532.4888315018361</v>
      </c>
    </row>
    <row r="345" spans="1:11">
      <c r="A345" s="1">
        <v>44195</v>
      </c>
      <c r="B345">
        <v>233684</v>
      </c>
      <c r="C345">
        <v>3732</v>
      </c>
      <c r="D345">
        <v>19863696</v>
      </c>
      <c r="E345">
        <v>348656</v>
      </c>
      <c r="F345">
        <v>1282343</v>
      </c>
      <c r="G345">
        <v>17016</v>
      </c>
      <c r="H345">
        <v>2780440</v>
      </c>
      <c r="I345">
        <v>36594</v>
      </c>
      <c r="J345" s="9">
        <f t="shared" si="9"/>
        <v>2430.8571428571427</v>
      </c>
      <c r="K345" s="2">
        <f t="shared" si="8"/>
        <v>1561.0194526689756</v>
      </c>
    </row>
    <row r="346" spans="1:11">
      <c r="A346" s="1">
        <v>44196</v>
      </c>
      <c r="B346">
        <v>235667</v>
      </c>
      <c r="C346">
        <v>3480</v>
      </c>
      <c r="D346">
        <v>20099363</v>
      </c>
      <c r="E346">
        <v>352136</v>
      </c>
      <c r="F346">
        <v>1323806</v>
      </c>
      <c r="G346">
        <v>17588</v>
      </c>
      <c r="H346">
        <v>2776382</v>
      </c>
      <c r="I346">
        <v>36573</v>
      </c>
      <c r="J346" s="9">
        <f t="shared" si="9"/>
        <v>2512.5714285714284</v>
      </c>
      <c r="K346" s="2">
        <f t="shared" si="8"/>
        <v>1613.4937784168985</v>
      </c>
    </row>
    <row r="347" spans="1:11">
      <c r="A347" s="1">
        <v>44197</v>
      </c>
      <c r="B347">
        <v>153628</v>
      </c>
      <c r="C347">
        <v>2150</v>
      </c>
      <c r="D347">
        <v>20252991</v>
      </c>
      <c r="E347">
        <v>354286</v>
      </c>
      <c r="F347">
        <v>1379788</v>
      </c>
      <c r="G347">
        <v>18311</v>
      </c>
      <c r="H347">
        <v>2678041</v>
      </c>
      <c r="I347">
        <v>35755</v>
      </c>
      <c r="J347" s="9">
        <f t="shared" si="9"/>
        <v>2615.8571428571427</v>
      </c>
      <c r="K347" s="2">
        <f t="shared" si="8"/>
        <v>1679.820592255619</v>
      </c>
    </row>
    <row r="348" spans="1:11">
      <c r="A348" s="1">
        <v>44198</v>
      </c>
      <c r="B348">
        <v>300310</v>
      </c>
      <c r="C348">
        <v>2508</v>
      </c>
      <c r="D348">
        <v>20553301</v>
      </c>
      <c r="E348">
        <v>356794</v>
      </c>
      <c r="F348">
        <v>1453810</v>
      </c>
      <c r="G348">
        <v>18934</v>
      </c>
      <c r="H348">
        <v>2786445</v>
      </c>
      <c r="I348">
        <v>35609</v>
      </c>
      <c r="J348" s="9">
        <f t="shared" si="9"/>
        <v>2704.8571428571427</v>
      </c>
      <c r="K348" s="2">
        <f t="shared" si="8"/>
        <v>1736.9735729216259</v>
      </c>
    </row>
    <row r="349" spans="1:11">
      <c r="A349" s="1">
        <v>44199</v>
      </c>
      <c r="B349">
        <v>208746</v>
      </c>
      <c r="C349">
        <v>1448</v>
      </c>
      <c r="D349">
        <v>20762047</v>
      </c>
      <c r="E349">
        <v>358242</v>
      </c>
      <c r="F349">
        <v>1506921</v>
      </c>
      <c r="G349">
        <v>18955</v>
      </c>
      <c r="H349">
        <v>2807372</v>
      </c>
      <c r="I349">
        <v>35342</v>
      </c>
      <c r="J349" s="9">
        <f t="shared" si="9"/>
        <v>2707.8571428571427</v>
      </c>
      <c r="K349" s="2">
        <f t="shared" si="8"/>
        <v>1738.9000778878956</v>
      </c>
    </row>
    <row r="350" spans="1:11">
      <c r="A350" s="1">
        <v>44200</v>
      </c>
      <c r="B350">
        <v>184282</v>
      </c>
      <c r="C350">
        <v>2093</v>
      </c>
      <c r="D350">
        <v>20946329</v>
      </c>
      <c r="E350">
        <v>360335</v>
      </c>
      <c r="F350">
        <v>1516569</v>
      </c>
      <c r="G350">
        <v>19044</v>
      </c>
      <c r="H350">
        <v>2792605</v>
      </c>
      <c r="I350">
        <v>35515</v>
      </c>
      <c r="J350" s="9">
        <f t="shared" si="9"/>
        <v>2720.5714285714284</v>
      </c>
      <c r="K350" s="2">
        <f t="shared" si="8"/>
        <v>1747.0647894116109</v>
      </c>
    </row>
    <row r="351" spans="1:11">
      <c r="A351" s="1">
        <v>44201</v>
      </c>
      <c r="B351">
        <v>235111</v>
      </c>
      <c r="C351">
        <v>3715</v>
      </c>
      <c r="D351">
        <v>21181440</v>
      </c>
      <c r="E351">
        <v>364050</v>
      </c>
      <c r="F351">
        <v>1551428</v>
      </c>
      <c r="G351">
        <v>19126</v>
      </c>
      <c r="H351">
        <v>2829705</v>
      </c>
      <c r="I351">
        <v>35831</v>
      </c>
      <c r="J351" s="9">
        <f t="shared" si="9"/>
        <v>2732.2857142857142</v>
      </c>
      <c r="K351" s="2">
        <f t="shared" si="8"/>
        <v>1754.5873326132364</v>
      </c>
    </row>
    <row r="352" spans="1:11">
      <c r="A352" s="1">
        <v>44202</v>
      </c>
      <c r="B352">
        <v>255444</v>
      </c>
      <c r="C352">
        <v>3926</v>
      </c>
      <c r="D352">
        <v>21436884</v>
      </c>
      <c r="E352">
        <v>367976</v>
      </c>
      <c r="F352">
        <v>1573188</v>
      </c>
      <c r="G352">
        <v>19320</v>
      </c>
      <c r="H352">
        <v>2855531</v>
      </c>
      <c r="I352">
        <v>36336</v>
      </c>
      <c r="J352" s="9">
        <f t="shared" si="9"/>
        <v>2760</v>
      </c>
      <c r="K352" s="2">
        <f t="shared" si="8"/>
        <v>1772.384568968301</v>
      </c>
    </row>
    <row r="353" spans="1:11">
      <c r="A353" s="1">
        <v>44203</v>
      </c>
      <c r="B353">
        <v>278290</v>
      </c>
      <c r="C353">
        <v>3987</v>
      </c>
      <c r="D353">
        <v>21715174</v>
      </c>
      <c r="E353">
        <v>371963</v>
      </c>
      <c r="F353">
        <v>1615811</v>
      </c>
      <c r="G353">
        <v>19827</v>
      </c>
      <c r="H353">
        <v>2939617</v>
      </c>
      <c r="I353">
        <v>37415</v>
      </c>
      <c r="J353" s="9">
        <f t="shared" si="9"/>
        <v>2832.4285714285716</v>
      </c>
      <c r="K353" s="2">
        <f t="shared" si="8"/>
        <v>1818.8959031539598</v>
      </c>
    </row>
    <row r="354" spans="1:11">
      <c r="A354" s="1">
        <v>44204</v>
      </c>
      <c r="B354">
        <v>295215</v>
      </c>
      <c r="C354">
        <v>4108</v>
      </c>
      <c r="D354">
        <v>22010389</v>
      </c>
      <c r="E354">
        <v>376071</v>
      </c>
      <c r="F354">
        <v>1757398</v>
      </c>
      <c r="G354">
        <v>21785</v>
      </c>
      <c r="H354">
        <v>3137186</v>
      </c>
      <c r="I354">
        <v>40096</v>
      </c>
      <c r="J354" s="9">
        <f t="shared" si="9"/>
        <v>3112.1428571428573</v>
      </c>
      <c r="K354" s="2">
        <f t="shared" si="8"/>
        <v>1998.5195566756956</v>
      </c>
    </row>
    <row r="355" spans="1:11">
      <c r="A355" s="1">
        <v>44205</v>
      </c>
      <c r="B355">
        <v>260695</v>
      </c>
      <c r="C355">
        <v>3321</v>
      </c>
      <c r="D355">
        <v>22271084</v>
      </c>
      <c r="E355">
        <v>379392</v>
      </c>
      <c r="F355">
        <v>1717783</v>
      </c>
      <c r="G355">
        <v>22598</v>
      </c>
      <c r="H355">
        <v>3171593</v>
      </c>
      <c r="I355">
        <v>41532</v>
      </c>
      <c r="J355" s="9">
        <f t="shared" si="9"/>
        <v>3228.2857142857142</v>
      </c>
      <c r="K355" s="2">
        <f t="shared" si="8"/>
        <v>2073.1028203698584</v>
      </c>
    </row>
    <row r="356" spans="1:11">
      <c r="A356" s="1">
        <v>44206</v>
      </c>
      <c r="B356">
        <v>213248</v>
      </c>
      <c r="C356">
        <v>2000</v>
      </c>
      <c r="D356">
        <v>22484332</v>
      </c>
      <c r="E356">
        <v>381392</v>
      </c>
      <c r="F356">
        <v>1722285</v>
      </c>
      <c r="G356">
        <v>23150</v>
      </c>
      <c r="H356">
        <v>3229206</v>
      </c>
      <c r="I356">
        <v>42105</v>
      </c>
      <c r="J356" s="9">
        <f t="shared" si="9"/>
        <v>3307.1428571428573</v>
      </c>
      <c r="K356" s="2">
        <f t="shared" si="8"/>
        <v>2123.7423794832384</v>
      </c>
    </row>
    <row r="357" spans="1:11">
      <c r="A357" s="1">
        <v>44207</v>
      </c>
      <c r="B357">
        <v>214994</v>
      </c>
      <c r="C357">
        <v>2104</v>
      </c>
      <c r="D357">
        <v>22699326</v>
      </c>
      <c r="E357">
        <v>383496</v>
      </c>
      <c r="F357">
        <v>1752997</v>
      </c>
      <c r="G357">
        <v>23161</v>
      </c>
      <c r="H357">
        <v>3269566</v>
      </c>
      <c r="I357">
        <v>42205</v>
      </c>
      <c r="J357" s="9">
        <f t="shared" si="9"/>
        <v>3308.7142857142858</v>
      </c>
      <c r="K357" s="2">
        <f t="shared" si="8"/>
        <v>2124.7515011322371</v>
      </c>
    </row>
    <row r="358" spans="1:11">
      <c r="A358" s="1">
        <v>44208</v>
      </c>
      <c r="B358">
        <v>226920</v>
      </c>
      <c r="C358" s="4">
        <v>4475</v>
      </c>
      <c r="D358">
        <v>22926246</v>
      </c>
      <c r="E358">
        <v>387971</v>
      </c>
      <c r="F358">
        <v>1744806</v>
      </c>
      <c r="G358">
        <v>23921</v>
      </c>
      <c r="H358">
        <v>3296234</v>
      </c>
      <c r="I358">
        <v>43047</v>
      </c>
      <c r="J358" s="9">
        <f t="shared" si="9"/>
        <v>3417.2857142857142</v>
      </c>
      <c r="K358" s="2">
        <f t="shared" si="8"/>
        <v>2194.4726332448618</v>
      </c>
    </row>
    <row r="359" spans="1:11">
      <c r="A359" s="1">
        <v>44209</v>
      </c>
      <c r="B359">
        <v>230362</v>
      </c>
      <c r="C359">
        <v>4032</v>
      </c>
      <c r="D359">
        <v>23156608</v>
      </c>
      <c r="E359">
        <v>392003</v>
      </c>
      <c r="F359">
        <v>1719724</v>
      </c>
      <c r="G359">
        <v>24027</v>
      </c>
      <c r="H359">
        <v>3292912</v>
      </c>
      <c r="I359">
        <v>43347</v>
      </c>
      <c r="J359" s="9">
        <f t="shared" si="9"/>
        <v>3432.4285714285716</v>
      </c>
      <c r="K359" s="2">
        <f t="shared" si="8"/>
        <v>2204.1968964079388</v>
      </c>
    </row>
    <row r="360" spans="1:11">
      <c r="A360" s="1">
        <v>44210</v>
      </c>
      <c r="B360">
        <v>235707</v>
      </c>
      <c r="C360">
        <v>3988</v>
      </c>
      <c r="D360">
        <v>23392315</v>
      </c>
      <c r="E360">
        <v>395991</v>
      </c>
      <c r="F360">
        <v>1677141</v>
      </c>
      <c r="G360">
        <v>24028</v>
      </c>
      <c r="H360">
        <v>3292952</v>
      </c>
      <c r="I360">
        <v>43855</v>
      </c>
      <c r="J360" s="9">
        <f t="shared" si="9"/>
        <v>3432.5714285714284</v>
      </c>
      <c r="K360" s="2">
        <f t="shared" ref="K360:K423" si="10">J360/331002651*212559417</f>
        <v>2204.2886347396657</v>
      </c>
    </row>
    <row r="361" spans="1:11">
      <c r="A361" s="1">
        <v>44211</v>
      </c>
      <c r="B361">
        <v>242731</v>
      </c>
      <c r="C361">
        <v>3892</v>
      </c>
      <c r="D361">
        <v>23635046</v>
      </c>
      <c r="E361">
        <v>399883</v>
      </c>
      <c r="F361">
        <v>1624657</v>
      </c>
      <c r="G361">
        <v>23812</v>
      </c>
      <c r="H361">
        <v>3382055</v>
      </c>
      <c r="I361">
        <v>45597</v>
      </c>
      <c r="J361" s="9">
        <f t="shared" ref="J361:J424" si="11">AVERAGE(C355:C361)</f>
        <v>3401.7142857142858</v>
      </c>
      <c r="K361" s="2">
        <f t="shared" si="10"/>
        <v>2184.4731550866036</v>
      </c>
    </row>
    <row r="362" spans="1:11">
      <c r="A362" s="1">
        <v>44212</v>
      </c>
      <c r="B362">
        <v>201680</v>
      </c>
      <c r="C362">
        <v>3404</v>
      </c>
      <c r="D362">
        <v>23836726</v>
      </c>
      <c r="E362">
        <v>403287</v>
      </c>
      <c r="F362">
        <v>1565642</v>
      </c>
      <c r="G362">
        <v>23895</v>
      </c>
      <c r="H362">
        <v>3283425</v>
      </c>
      <c r="I362">
        <v>46493</v>
      </c>
      <c r="J362" s="9">
        <f t="shared" si="11"/>
        <v>3413.5714285714284</v>
      </c>
      <c r="K362" s="2">
        <f t="shared" si="10"/>
        <v>2192.087436619956</v>
      </c>
    </row>
    <row r="363" spans="1:11">
      <c r="A363" s="1">
        <v>44213</v>
      </c>
      <c r="B363">
        <v>177782</v>
      </c>
      <c r="C363">
        <v>1899</v>
      </c>
      <c r="D363">
        <v>24014508</v>
      </c>
      <c r="E363">
        <v>405186</v>
      </c>
      <c r="F363">
        <v>1530176</v>
      </c>
      <c r="G363">
        <v>23794</v>
      </c>
      <c r="H363">
        <v>3252461</v>
      </c>
      <c r="I363">
        <v>46944</v>
      </c>
      <c r="J363" s="9">
        <f t="shared" si="11"/>
        <v>3399.1428571428573</v>
      </c>
      <c r="K363" s="2">
        <f t="shared" si="10"/>
        <v>2182.8218651155153</v>
      </c>
    </row>
    <row r="364" spans="1:11">
      <c r="A364" s="1">
        <v>44214</v>
      </c>
      <c r="B364">
        <v>143416</v>
      </c>
      <c r="C364">
        <v>1535</v>
      </c>
      <c r="D364">
        <v>24157924</v>
      </c>
      <c r="E364">
        <v>406721</v>
      </c>
      <c r="F364">
        <v>1458598</v>
      </c>
      <c r="G364">
        <v>23225</v>
      </c>
      <c r="H364">
        <v>3211595</v>
      </c>
      <c r="I364">
        <v>46386</v>
      </c>
      <c r="J364" s="9">
        <f t="shared" si="11"/>
        <v>3317.8571428571427</v>
      </c>
      <c r="K364" s="2">
        <f t="shared" si="10"/>
        <v>2130.6227543627738</v>
      </c>
    </row>
    <row r="365" spans="1:11">
      <c r="A365" s="1">
        <v>44215</v>
      </c>
      <c r="B365">
        <v>176706</v>
      </c>
      <c r="C365">
        <v>2733</v>
      </c>
      <c r="D365">
        <v>24334630</v>
      </c>
      <c r="E365">
        <v>409454</v>
      </c>
      <c r="F365">
        <v>1408384</v>
      </c>
      <c r="G365">
        <v>21483</v>
      </c>
      <c r="H365">
        <v>3153190</v>
      </c>
      <c r="I365">
        <v>45404</v>
      </c>
      <c r="J365" s="9">
        <f t="shared" si="11"/>
        <v>3069</v>
      </c>
      <c r="K365" s="2">
        <f t="shared" si="10"/>
        <v>1970.8145804940998</v>
      </c>
    </row>
    <row r="366" spans="1:11">
      <c r="A366" s="1">
        <v>44216</v>
      </c>
      <c r="B366">
        <v>183236</v>
      </c>
      <c r="C366">
        <v>4408</v>
      </c>
      <c r="D366">
        <v>24517866</v>
      </c>
      <c r="E366">
        <v>413862</v>
      </c>
      <c r="F366">
        <v>1361258</v>
      </c>
      <c r="G366">
        <v>21859</v>
      </c>
      <c r="H366">
        <v>3080982</v>
      </c>
      <c r="I366">
        <v>45886</v>
      </c>
      <c r="J366" s="9">
        <f t="shared" si="11"/>
        <v>3122.7142857142858</v>
      </c>
      <c r="K366" s="2">
        <f t="shared" si="10"/>
        <v>2005.3081932235041</v>
      </c>
    </row>
    <row r="367" spans="1:11">
      <c r="A367" s="1">
        <v>44217</v>
      </c>
      <c r="B367">
        <v>193818</v>
      </c>
      <c r="C367">
        <v>4205</v>
      </c>
      <c r="D367">
        <v>24711684</v>
      </c>
      <c r="E367">
        <v>418067</v>
      </c>
      <c r="F367">
        <v>1319369</v>
      </c>
      <c r="G367">
        <v>22076</v>
      </c>
      <c r="H367">
        <v>2996510</v>
      </c>
      <c r="I367">
        <v>46104</v>
      </c>
      <c r="J367" s="9">
        <f t="shared" si="11"/>
        <v>3153.7142857142858</v>
      </c>
      <c r="K367" s="2">
        <f t="shared" si="10"/>
        <v>2025.2154112082928</v>
      </c>
    </row>
    <row r="368" spans="1:11">
      <c r="A368" s="1">
        <v>44218</v>
      </c>
      <c r="B368">
        <v>190753</v>
      </c>
      <c r="C368">
        <v>3845</v>
      </c>
      <c r="D368">
        <v>24902437</v>
      </c>
      <c r="E368">
        <v>421912</v>
      </c>
      <c r="F368">
        <v>1267391</v>
      </c>
      <c r="G368">
        <v>22029</v>
      </c>
      <c r="H368">
        <v>2892048</v>
      </c>
      <c r="I368">
        <v>45841</v>
      </c>
      <c r="J368" s="9">
        <f t="shared" si="11"/>
        <v>3147</v>
      </c>
      <c r="K368" s="2">
        <f t="shared" si="10"/>
        <v>2020.9037096171173</v>
      </c>
    </row>
    <row r="369" spans="1:11">
      <c r="A369" s="1">
        <v>44219</v>
      </c>
      <c r="B369">
        <v>170613</v>
      </c>
      <c r="C369">
        <v>3345</v>
      </c>
      <c r="D369">
        <v>25073050</v>
      </c>
      <c r="E369">
        <v>425257</v>
      </c>
      <c r="F369">
        <v>1236324</v>
      </c>
      <c r="G369">
        <v>21970</v>
      </c>
      <c r="H369">
        <v>2801966</v>
      </c>
      <c r="I369">
        <v>45865</v>
      </c>
      <c r="J369" s="9">
        <f t="shared" si="11"/>
        <v>3138.5714285714284</v>
      </c>
      <c r="K369" s="2">
        <f t="shared" si="10"/>
        <v>2015.4911480452158</v>
      </c>
    </row>
    <row r="370" spans="1:11">
      <c r="A370" s="1">
        <v>44220</v>
      </c>
      <c r="B370">
        <v>131062</v>
      </c>
      <c r="C370">
        <v>1899</v>
      </c>
      <c r="D370">
        <v>25204112</v>
      </c>
      <c r="E370">
        <v>427156</v>
      </c>
      <c r="F370">
        <v>1189604</v>
      </c>
      <c r="G370">
        <v>21970</v>
      </c>
      <c r="H370">
        <v>2719780</v>
      </c>
      <c r="I370">
        <v>45764</v>
      </c>
      <c r="J370" s="9">
        <f t="shared" si="11"/>
        <v>3138.5714285714284</v>
      </c>
      <c r="K370" s="2">
        <f t="shared" si="10"/>
        <v>2015.4911480452158</v>
      </c>
    </row>
    <row r="371" spans="1:11">
      <c r="A371" s="1">
        <v>44221</v>
      </c>
      <c r="B371">
        <v>151969</v>
      </c>
      <c r="C371">
        <v>1976</v>
      </c>
      <c r="D371">
        <v>25356081</v>
      </c>
      <c r="E371">
        <v>429132</v>
      </c>
      <c r="F371">
        <v>1198157</v>
      </c>
      <c r="G371">
        <v>22411</v>
      </c>
      <c r="H371">
        <v>2656755</v>
      </c>
      <c r="I371">
        <v>45636</v>
      </c>
      <c r="J371" s="9">
        <f t="shared" si="11"/>
        <v>3201.5714285714284</v>
      </c>
      <c r="K371" s="2">
        <f t="shared" si="10"/>
        <v>2055.9477523368837</v>
      </c>
    </row>
    <row r="372" spans="1:11">
      <c r="A372" s="1">
        <v>44222</v>
      </c>
      <c r="B372">
        <v>147540</v>
      </c>
      <c r="C372">
        <v>4008</v>
      </c>
      <c r="D372">
        <v>25503621</v>
      </c>
      <c r="E372">
        <v>433140</v>
      </c>
      <c r="F372">
        <v>1168991</v>
      </c>
      <c r="G372">
        <v>23686</v>
      </c>
      <c r="H372">
        <v>2577375</v>
      </c>
      <c r="I372">
        <v>45169</v>
      </c>
      <c r="J372" s="9">
        <f t="shared" si="11"/>
        <v>3383.7142857142858</v>
      </c>
      <c r="K372" s="2">
        <f t="shared" si="10"/>
        <v>2172.9141252889845</v>
      </c>
    </row>
    <row r="373" spans="1:11">
      <c r="A373" s="1">
        <v>44223</v>
      </c>
      <c r="B373">
        <v>153945</v>
      </c>
      <c r="C373">
        <v>3960</v>
      </c>
      <c r="D373">
        <v>25657566</v>
      </c>
      <c r="E373">
        <v>437100</v>
      </c>
      <c r="F373">
        <v>1139700</v>
      </c>
      <c r="G373">
        <v>23238</v>
      </c>
      <c r="H373">
        <v>2500958</v>
      </c>
      <c r="I373">
        <v>45097</v>
      </c>
      <c r="J373" s="9">
        <f t="shared" si="11"/>
        <v>3319.7142857142858</v>
      </c>
      <c r="K373" s="2">
        <f t="shared" si="10"/>
        <v>2131.8153526752267</v>
      </c>
    </row>
    <row r="374" spans="1:11">
      <c r="A374" s="1">
        <v>44224</v>
      </c>
      <c r="B374">
        <v>168610</v>
      </c>
      <c r="C374">
        <v>4039</v>
      </c>
      <c r="D374">
        <v>25826176</v>
      </c>
      <c r="E374">
        <v>441139</v>
      </c>
      <c r="F374">
        <v>1114492</v>
      </c>
      <c r="G374">
        <v>23072</v>
      </c>
      <c r="H374">
        <v>2433861</v>
      </c>
      <c r="I374">
        <v>45148</v>
      </c>
      <c r="J374" s="9">
        <f t="shared" si="11"/>
        <v>3296</v>
      </c>
      <c r="K374" s="2">
        <f t="shared" si="10"/>
        <v>2116.5867896085219</v>
      </c>
    </row>
    <row r="375" spans="1:11">
      <c r="A375" s="1">
        <v>44225</v>
      </c>
      <c r="B375">
        <v>166568</v>
      </c>
      <c r="C375">
        <v>3635</v>
      </c>
      <c r="D375">
        <v>25992744</v>
      </c>
      <c r="E375">
        <v>444774</v>
      </c>
      <c r="F375">
        <v>1090307</v>
      </c>
      <c r="G375">
        <v>22862</v>
      </c>
      <c r="H375">
        <v>2357698</v>
      </c>
      <c r="I375">
        <v>44891</v>
      </c>
      <c r="J375" s="9">
        <f t="shared" si="11"/>
        <v>3266</v>
      </c>
      <c r="K375" s="2">
        <f t="shared" si="10"/>
        <v>2097.3217399458231</v>
      </c>
    </row>
    <row r="376" spans="1:11">
      <c r="A376" s="1">
        <v>44226</v>
      </c>
      <c r="B376">
        <v>142312</v>
      </c>
      <c r="C376">
        <v>2786</v>
      </c>
      <c r="D376">
        <v>26135056</v>
      </c>
      <c r="E376">
        <v>447560</v>
      </c>
      <c r="F376">
        <v>1062006</v>
      </c>
      <c r="G376">
        <v>22303</v>
      </c>
      <c r="H376">
        <v>2298330</v>
      </c>
      <c r="I376">
        <v>44273</v>
      </c>
      <c r="J376" s="9">
        <f t="shared" si="11"/>
        <v>3186.1428571428573</v>
      </c>
      <c r="K376" s="2">
        <f t="shared" si="10"/>
        <v>2046.0400125103529</v>
      </c>
    </row>
    <row r="377" spans="1:11">
      <c r="A377" s="1">
        <v>44227</v>
      </c>
      <c r="B377">
        <v>111997</v>
      </c>
      <c r="C377">
        <v>1854</v>
      </c>
      <c r="D377">
        <v>26247053</v>
      </c>
      <c r="E377">
        <v>449414</v>
      </c>
      <c r="F377">
        <v>1042941</v>
      </c>
      <c r="G377">
        <v>22258</v>
      </c>
      <c r="H377">
        <v>2232545</v>
      </c>
      <c r="I377">
        <v>44228</v>
      </c>
      <c r="J377" s="9">
        <f t="shared" si="11"/>
        <v>3179.7142857142858</v>
      </c>
      <c r="K377" s="2">
        <f t="shared" si="10"/>
        <v>2041.9117875826319</v>
      </c>
    </row>
    <row r="378" spans="1:11">
      <c r="A378" s="1">
        <v>44228</v>
      </c>
      <c r="B378">
        <v>135202</v>
      </c>
      <c r="C378">
        <v>2067</v>
      </c>
      <c r="D378">
        <v>26382255</v>
      </c>
      <c r="E378">
        <v>451481</v>
      </c>
      <c r="F378">
        <v>1026174</v>
      </c>
      <c r="G378">
        <v>22349</v>
      </c>
      <c r="H378">
        <v>2224331</v>
      </c>
      <c r="I378">
        <v>44760</v>
      </c>
      <c r="J378" s="9">
        <f t="shared" si="11"/>
        <v>3192.7142857142858</v>
      </c>
      <c r="K378" s="2">
        <f t="shared" si="10"/>
        <v>2050.2599757698013</v>
      </c>
    </row>
    <row r="379" spans="1:11">
      <c r="A379" s="1">
        <v>44229</v>
      </c>
      <c r="B379">
        <v>115333</v>
      </c>
      <c r="C379">
        <v>3430</v>
      </c>
      <c r="D379">
        <v>26497588</v>
      </c>
      <c r="E379">
        <v>454911</v>
      </c>
      <c r="F379">
        <v>993967</v>
      </c>
      <c r="G379">
        <v>21771</v>
      </c>
      <c r="H379">
        <v>2162958</v>
      </c>
      <c r="I379">
        <v>45457</v>
      </c>
      <c r="J379" s="9">
        <f t="shared" si="11"/>
        <v>3110.1428571428573</v>
      </c>
      <c r="K379" s="2">
        <f t="shared" si="10"/>
        <v>1997.2352200315158</v>
      </c>
    </row>
    <row r="380" spans="1:11">
      <c r="A380" s="1">
        <v>44230</v>
      </c>
      <c r="B380">
        <v>121641</v>
      </c>
      <c r="C380">
        <v>3907</v>
      </c>
      <c r="D380">
        <v>26619229</v>
      </c>
      <c r="E380">
        <v>458818</v>
      </c>
      <c r="F380">
        <v>961663</v>
      </c>
      <c r="G380">
        <v>21718</v>
      </c>
      <c r="H380">
        <v>2101363</v>
      </c>
      <c r="I380">
        <v>44956</v>
      </c>
      <c r="J380" s="9">
        <f t="shared" si="11"/>
        <v>3102.5714285714284</v>
      </c>
      <c r="K380" s="2">
        <f t="shared" si="10"/>
        <v>1992.3730884499776</v>
      </c>
    </row>
    <row r="381" spans="1:11">
      <c r="A381" s="1">
        <v>44231</v>
      </c>
      <c r="B381">
        <v>123975</v>
      </c>
      <c r="C381">
        <v>3736</v>
      </c>
      <c r="D381">
        <v>26743204</v>
      </c>
      <c r="E381">
        <v>462554</v>
      </c>
      <c r="F381">
        <v>917028</v>
      </c>
      <c r="G381">
        <v>21415</v>
      </c>
      <c r="H381">
        <v>2031520</v>
      </c>
      <c r="I381">
        <v>44487</v>
      </c>
      <c r="J381" s="9">
        <f t="shared" si="11"/>
        <v>3059.2857142857142</v>
      </c>
      <c r="K381" s="2">
        <f t="shared" si="10"/>
        <v>1964.5763739366546</v>
      </c>
    </row>
    <row r="382" spans="1:11">
      <c r="A382" s="1">
        <v>44232</v>
      </c>
      <c r="B382">
        <v>134397</v>
      </c>
      <c r="C382">
        <v>3688</v>
      </c>
      <c r="D382">
        <v>26877601</v>
      </c>
      <c r="E382">
        <v>466242</v>
      </c>
      <c r="F382">
        <v>884857</v>
      </c>
      <c r="G382">
        <v>21468</v>
      </c>
      <c r="H382">
        <v>1975164</v>
      </c>
      <c r="I382">
        <v>44330</v>
      </c>
      <c r="J382" s="9">
        <f t="shared" si="11"/>
        <v>3066.8571428571427</v>
      </c>
      <c r="K382" s="2">
        <f t="shared" si="10"/>
        <v>1969.4385055181926</v>
      </c>
    </row>
    <row r="383" spans="1:11">
      <c r="A383" s="1">
        <v>44233</v>
      </c>
      <c r="B383">
        <v>103987</v>
      </c>
      <c r="C383">
        <v>2641</v>
      </c>
      <c r="D383">
        <v>26981588</v>
      </c>
      <c r="E383">
        <v>468883</v>
      </c>
      <c r="F383">
        <v>846532</v>
      </c>
      <c r="G383">
        <v>21323</v>
      </c>
      <c r="H383">
        <v>1908538</v>
      </c>
      <c r="I383">
        <v>43626</v>
      </c>
      <c r="J383" s="9">
        <f t="shared" si="11"/>
        <v>3046.1428571428573</v>
      </c>
      <c r="K383" s="2">
        <f t="shared" si="10"/>
        <v>1956.1364474177583</v>
      </c>
    </row>
    <row r="384" spans="1:11">
      <c r="A384" s="1">
        <v>44234</v>
      </c>
      <c r="B384">
        <v>89648</v>
      </c>
      <c r="C384">
        <v>1437</v>
      </c>
      <c r="D384">
        <v>27071236</v>
      </c>
      <c r="E384">
        <v>470320</v>
      </c>
      <c r="F384">
        <v>824183</v>
      </c>
      <c r="G384">
        <v>20906</v>
      </c>
      <c r="H384">
        <v>1867124</v>
      </c>
      <c r="I384">
        <v>43164</v>
      </c>
      <c r="J384" s="9">
        <f t="shared" si="11"/>
        <v>2986.5714285714284</v>
      </c>
      <c r="K384" s="2">
        <f t="shared" si="10"/>
        <v>1917.8815630875415</v>
      </c>
    </row>
    <row r="385" spans="1:11">
      <c r="A385" s="1">
        <v>44235</v>
      </c>
      <c r="B385">
        <v>90315</v>
      </c>
      <c r="C385">
        <v>1617</v>
      </c>
      <c r="D385">
        <v>27161551</v>
      </c>
      <c r="E385">
        <v>471937</v>
      </c>
      <c r="F385">
        <v>779296</v>
      </c>
      <c r="G385">
        <v>20456</v>
      </c>
      <c r="H385">
        <v>1805470</v>
      </c>
      <c r="I385">
        <v>42805</v>
      </c>
      <c r="J385" s="9">
        <f t="shared" si="11"/>
        <v>2922.2857142857142</v>
      </c>
      <c r="K385" s="2">
        <f t="shared" si="10"/>
        <v>1876.5993138103295</v>
      </c>
    </row>
    <row r="386" spans="1:11">
      <c r="A386" s="1">
        <v>44236</v>
      </c>
      <c r="B386">
        <v>95632</v>
      </c>
      <c r="C386">
        <v>3075</v>
      </c>
      <c r="D386">
        <v>27257183</v>
      </c>
      <c r="E386">
        <v>475012</v>
      </c>
      <c r="F386">
        <v>759595</v>
      </c>
      <c r="G386">
        <v>20101</v>
      </c>
      <c r="H386">
        <v>1753562</v>
      </c>
      <c r="I386">
        <v>41872</v>
      </c>
      <c r="J386" s="9">
        <f t="shared" si="11"/>
        <v>2871.5714285714284</v>
      </c>
      <c r="K386" s="2">
        <f t="shared" si="10"/>
        <v>1844.0322060471954</v>
      </c>
    </row>
    <row r="387" spans="1:11">
      <c r="A387" s="1">
        <v>44237</v>
      </c>
      <c r="B387">
        <v>95177</v>
      </c>
      <c r="C387">
        <v>3310</v>
      </c>
      <c r="D387">
        <v>27352360</v>
      </c>
      <c r="E387">
        <v>478322</v>
      </c>
      <c r="F387">
        <v>733131</v>
      </c>
      <c r="G387">
        <v>19504</v>
      </c>
      <c r="H387">
        <v>1694794</v>
      </c>
      <c r="I387">
        <v>41222</v>
      </c>
      <c r="J387" s="9">
        <f t="shared" si="11"/>
        <v>2786.2857142857142</v>
      </c>
      <c r="K387" s="2">
        <f t="shared" si="10"/>
        <v>1789.2644220060945</v>
      </c>
    </row>
    <row r="388" spans="1:11">
      <c r="A388" s="1">
        <v>44238</v>
      </c>
      <c r="B388">
        <v>105760</v>
      </c>
      <c r="C388">
        <v>3207</v>
      </c>
      <c r="D388">
        <v>27458120</v>
      </c>
      <c r="E388">
        <v>481529</v>
      </c>
      <c r="F388">
        <v>714916</v>
      </c>
      <c r="G388">
        <v>18975</v>
      </c>
      <c r="H388">
        <v>1631944</v>
      </c>
      <c r="I388">
        <v>40390</v>
      </c>
      <c r="J388" s="9">
        <f t="shared" si="11"/>
        <v>2710.7142857142858</v>
      </c>
      <c r="K388" s="2">
        <f t="shared" si="10"/>
        <v>1740.7348445224384</v>
      </c>
    </row>
    <row r="389" spans="1:11">
      <c r="A389" s="1">
        <v>44239</v>
      </c>
      <c r="B389">
        <v>99638</v>
      </c>
      <c r="C389">
        <v>2929</v>
      </c>
      <c r="D389">
        <v>27557758</v>
      </c>
      <c r="E389">
        <v>484458</v>
      </c>
      <c r="F389">
        <v>680157</v>
      </c>
      <c r="G389">
        <v>18216</v>
      </c>
      <c r="H389">
        <v>1565014</v>
      </c>
      <c r="I389">
        <v>39684</v>
      </c>
      <c r="J389" s="9">
        <f t="shared" si="11"/>
        <v>2602.2857142857142</v>
      </c>
      <c r="K389" s="2">
        <f t="shared" si="10"/>
        <v>1671.1054507415408</v>
      </c>
    </row>
    <row r="390" spans="1:11">
      <c r="A390" s="1">
        <v>44240</v>
      </c>
      <c r="B390">
        <v>87122</v>
      </c>
      <c r="C390">
        <v>2198</v>
      </c>
      <c r="D390">
        <v>27644880</v>
      </c>
      <c r="E390">
        <v>486656</v>
      </c>
      <c r="F390">
        <v>663292</v>
      </c>
      <c r="G390">
        <v>17773</v>
      </c>
      <c r="H390">
        <v>1509824</v>
      </c>
      <c r="I390">
        <v>39096</v>
      </c>
      <c r="J390" s="9">
        <f t="shared" si="11"/>
        <v>2539</v>
      </c>
      <c r="K390" s="2">
        <f t="shared" si="10"/>
        <v>1630.4653697864189</v>
      </c>
    </row>
    <row r="391" spans="1:11">
      <c r="A391" s="1">
        <v>44241</v>
      </c>
      <c r="B391">
        <v>65021</v>
      </c>
      <c r="C391">
        <v>1161</v>
      </c>
      <c r="D391">
        <v>27709901</v>
      </c>
      <c r="E391">
        <v>487817</v>
      </c>
      <c r="F391">
        <v>638665</v>
      </c>
      <c r="G391">
        <v>17497</v>
      </c>
      <c r="H391">
        <v>1462848</v>
      </c>
      <c r="I391">
        <v>38403</v>
      </c>
      <c r="J391" s="9">
        <f t="shared" si="11"/>
        <v>2499.5714285714284</v>
      </c>
      <c r="K391" s="2">
        <f t="shared" si="10"/>
        <v>1605.1455902297289</v>
      </c>
    </row>
    <row r="392" spans="1:11">
      <c r="A392" s="1">
        <v>44242</v>
      </c>
      <c r="B392">
        <v>54186</v>
      </c>
      <c r="C392">
        <v>958</v>
      </c>
      <c r="D392">
        <v>27764087</v>
      </c>
      <c r="E392">
        <v>488775</v>
      </c>
      <c r="F392">
        <v>602536</v>
      </c>
      <c r="G392">
        <v>16838</v>
      </c>
      <c r="H392">
        <v>1381832</v>
      </c>
      <c r="I392">
        <v>37294</v>
      </c>
      <c r="J392" s="9">
        <f t="shared" si="11"/>
        <v>2405.4285714285716</v>
      </c>
      <c r="K392" s="2">
        <f t="shared" si="10"/>
        <v>1544.6900296215454</v>
      </c>
    </row>
    <row r="393" spans="1:11">
      <c r="A393" s="1">
        <v>44243</v>
      </c>
      <c r="B393">
        <v>62719</v>
      </c>
      <c r="C393">
        <v>1749</v>
      </c>
      <c r="D393">
        <v>27826806</v>
      </c>
      <c r="E393">
        <v>490524</v>
      </c>
      <c r="F393">
        <v>569623</v>
      </c>
      <c r="G393">
        <v>15512</v>
      </c>
      <c r="H393">
        <v>1329218</v>
      </c>
      <c r="I393">
        <v>35613</v>
      </c>
      <c r="J393" s="9">
        <f t="shared" si="11"/>
        <v>2216</v>
      </c>
      <c r="K393" s="2">
        <f t="shared" si="10"/>
        <v>1423.0450017513606</v>
      </c>
    </row>
    <row r="394" spans="1:11">
      <c r="A394" s="1">
        <v>44244</v>
      </c>
      <c r="B394">
        <v>70118</v>
      </c>
      <c r="C394">
        <v>2406</v>
      </c>
      <c r="D394">
        <v>27896924</v>
      </c>
      <c r="E394">
        <v>492930</v>
      </c>
      <c r="F394">
        <v>544564</v>
      </c>
      <c r="G394">
        <v>14608</v>
      </c>
      <c r="H394">
        <v>1277695</v>
      </c>
      <c r="I394">
        <v>34112</v>
      </c>
      <c r="J394" s="9">
        <f t="shared" si="11"/>
        <v>2086.8571428571427</v>
      </c>
      <c r="K394" s="2">
        <f t="shared" si="10"/>
        <v>1340.1135498700278</v>
      </c>
    </row>
    <row r="395" spans="1:11">
      <c r="A395" s="1">
        <v>44245</v>
      </c>
      <c r="B395">
        <v>69924</v>
      </c>
      <c r="C395">
        <v>2519</v>
      </c>
      <c r="D395">
        <v>27966848</v>
      </c>
      <c r="E395">
        <v>495449</v>
      </c>
      <c r="F395">
        <v>508728</v>
      </c>
      <c r="G395">
        <v>13920</v>
      </c>
      <c r="H395">
        <v>1223644</v>
      </c>
      <c r="I395">
        <v>32895</v>
      </c>
      <c r="J395" s="9">
        <f t="shared" si="11"/>
        <v>1988.5714285714287</v>
      </c>
      <c r="K395" s="2">
        <f t="shared" si="10"/>
        <v>1276.9975776417573</v>
      </c>
    </row>
    <row r="396" spans="1:11">
      <c r="A396" s="1">
        <v>44246</v>
      </c>
      <c r="B396">
        <v>79297</v>
      </c>
      <c r="C396">
        <v>2631</v>
      </c>
      <c r="D396">
        <v>28046145</v>
      </c>
      <c r="E396">
        <v>498080</v>
      </c>
      <c r="F396">
        <v>488387</v>
      </c>
      <c r="G396">
        <v>13622</v>
      </c>
      <c r="H396">
        <v>1168544</v>
      </c>
      <c r="I396">
        <v>31838</v>
      </c>
      <c r="J396" s="9">
        <f t="shared" si="11"/>
        <v>1946</v>
      </c>
      <c r="K396" s="2">
        <f t="shared" si="10"/>
        <v>1249.6595547870702</v>
      </c>
    </row>
    <row r="397" spans="1:11">
      <c r="A397" s="1">
        <v>44247</v>
      </c>
      <c r="B397">
        <v>71525</v>
      </c>
      <c r="C397">
        <v>1818</v>
      </c>
      <c r="D397">
        <v>28117670</v>
      </c>
      <c r="E397">
        <v>499898</v>
      </c>
      <c r="F397">
        <v>472790</v>
      </c>
      <c r="G397">
        <v>13242</v>
      </c>
      <c r="H397">
        <v>1136082</v>
      </c>
      <c r="I397">
        <v>31015</v>
      </c>
      <c r="J397" s="9">
        <f t="shared" si="11"/>
        <v>1891.7142857142858</v>
      </c>
      <c r="K397" s="2">
        <f t="shared" si="10"/>
        <v>1214.7989887307579</v>
      </c>
    </row>
    <row r="398" spans="1:11">
      <c r="A398" s="1">
        <v>44248</v>
      </c>
      <c r="B398">
        <v>57080</v>
      </c>
      <c r="C398">
        <v>1249</v>
      </c>
      <c r="D398">
        <v>28174750</v>
      </c>
      <c r="E398">
        <v>501147</v>
      </c>
      <c r="F398">
        <v>464849</v>
      </c>
      <c r="G398">
        <v>13330</v>
      </c>
      <c r="H398">
        <v>1103514</v>
      </c>
      <c r="I398">
        <v>30827</v>
      </c>
      <c r="J398" s="9">
        <f t="shared" si="11"/>
        <v>1904.2857142857142</v>
      </c>
      <c r="K398" s="2">
        <f t="shared" si="10"/>
        <v>1222.8719619227461</v>
      </c>
    </row>
    <row r="399" spans="1:11">
      <c r="A399" s="1">
        <v>44249</v>
      </c>
      <c r="B399">
        <v>56220</v>
      </c>
      <c r="C399">
        <v>1323</v>
      </c>
      <c r="D399">
        <v>28230970</v>
      </c>
      <c r="E399">
        <v>502470</v>
      </c>
      <c r="F399">
        <v>466883</v>
      </c>
      <c r="G399">
        <v>13695</v>
      </c>
      <c r="H399">
        <v>1069419</v>
      </c>
      <c r="I399">
        <v>30533</v>
      </c>
      <c r="J399" s="9">
        <f t="shared" si="11"/>
        <v>1956.4285714285713</v>
      </c>
      <c r="K399" s="2">
        <f t="shared" si="10"/>
        <v>1256.3564530031513</v>
      </c>
    </row>
    <row r="400" spans="1:11">
      <c r="A400" s="1">
        <v>44250</v>
      </c>
      <c r="B400">
        <v>72263</v>
      </c>
      <c r="C400">
        <v>2274</v>
      </c>
      <c r="D400">
        <v>28303233</v>
      </c>
      <c r="E400">
        <v>504744</v>
      </c>
      <c r="F400">
        <v>476427</v>
      </c>
      <c r="G400">
        <v>14220</v>
      </c>
      <c r="H400">
        <v>1046050</v>
      </c>
      <c r="I400">
        <v>29732</v>
      </c>
      <c r="J400" s="9">
        <f t="shared" si="11"/>
        <v>2031.4285714285713</v>
      </c>
      <c r="K400" s="2">
        <f t="shared" si="10"/>
        <v>1304.5190771598984</v>
      </c>
    </row>
    <row r="401" spans="1:11">
      <c r="A401" s="1">
        <v>44251</v>
      </c>
      <c r="B401">
        <v>74732</v>
      </c>
      <c r="C401">
        <v>3179</v>
      </c>
      <c r="D401">
        <v>28377965</v>
      </c>
      <c r="E401">
        <v>507923</v>
      </c>
      <c r="F401">
        <v>481041</v>
      </c>
      <c r="G401">
        <v>14993</v>
      </c>
      <c r="H401">
        <v>1025605</v>
      </c>
      <c r="I401">
        <v>29601</v>
      </c>
      <c r="J401" s="9">
        <f t="shared" si="11"/>
        <v>2141.8571428571427</v>
      </c>
      <c r="K401" s="2">
        <f t="shared" si="10"/>
        <v>1375.432807584976</v>
      </c>
    </row>
    <row r="402" spans="1:11">
      <c r="A402" s="1">
        <v>44252</v>
      </c>
      <c r="B402">
        <v>77501</v>
      </c>
      <c r="C402">
        <v>2446</v>
      </c>
      <c r="D402">
        <v>28455466</v>
      </c>
      <c r="E402">
        <v>510369</v>
      </c>
      <c r="F402">
        <v>488618</v>
      </c>
      <c r="G402">
        <v>14920</v>
      </c>
      <c r="H402">
        <v>997346</v>
      </c>
      <c r="I402">
        <v>28840</v>
      </c>
      <c r="J402" s="9">
        <f t="shared" si="11"/>
        <v>2131.4285714285716</v>
      </c>
      <c r="K402" s="2">
        <f t="shared" si="10"/>
        <v>1368.7359093688951</v>
      </c>
    </row>
    <row r="403" spans="1:11">
      <c r="A403" s="1">
        <v>44253</v>
      </c>
      <c r="B403">
        <v>77346</v>
      </c>
      <c r="C403">
        <v>2068</v>
      </c>
      <c r="D403">
        <v>28532812</v>
      </c>
      <c r="E403">
        <v>512437</v>
      </c>
      <c r="F403">
        <v>486667</v>
      </c>
      <c r="G403">
        <v>14357</v>
      </c>
      <c r="H403">
        <v>975054</v>
      </c>
      <c r="I403">
        <v>27979</v>
      </c>
      <c r="J403" s="9">
        <f t="shared" si="11"/>
        <v>2051</v>
      </c>
      <c r="K403" s="2">
        <f t="shared" si="10"/>
        <v>1317.0872286065164</v>
      </c>
    </row>
    <row r="404" spans="1:11">
      <c r="A404" s="1">
        <v>44254</v>
      </c>
      <c r="B404">
        <v>64575</v>
      </c>
      <c r="C404">
        <v>1515</v>
      </c>
      <c r="D404">
        <v>28597387</v>
      </c>
      <c r="E404">
        <v>513952</v>
      </c>
      <c r="F404">
        <v>479717</v>
      </c>
      <c r="G404">
        <v>14054</v>
      </c>
      <c r="H404">
        <v>952507</v>
      </c>
      <c r="I404">
        <v>27296</v>
      </c>
      <c r="J404" s="9">
        <f t="shared" si="11"/>
        <v>2007.7142857142858</v>
      </c>
      <c r="K404" s="2">
        <f t="shared" si="10"/>
        <v>1289.2905140931939</v>
      </c>
    </row>
    <row r="405" spans="1:11">
      <c r="A405" s="1">
        <v>44255</v>
      </c>
      <c r="B405">
        <v>51357</v>
      </c>
      <c r="C405">
        <v>1094</v>
      </c>
      <c r="D405">
        <v>28648744</v>
      </c>
      <c r="E405">
        <v>515046</v>
      </c>
      <c r="F405">
        <v>473994</v>
      </c>
      <c r="G405">
        <v>13899</v>
      </c>
      <c r="H405">
        <v>938843</v>
      </c>
      <c r="I405">
        <v>27229</v>
      </c>
      <c r="J405" s="9">
        <f t="shared" si="11"/>
        <v>1985.5714285714287</v>
      </c>
      <c r="K405" s="2">
        <f t="shared" si="10"/>
        <v>1275.0710726754876</v>
      </c>
    </row>
    <row r="406" spans="1:11">
      <c r="A406" s="1">
        <v>44256</v>
      </c>
      <c r="B406">
        <v>58229</v>
      </c>
      <c r="C406">
        <v>1522</v>
      </c>
      <c r="D406">
        <v>28706973</v>
      </c>
      <c r="E406">
        <v>516568</v>
      </c>
      <c r="F406">
        <v>476003</v>
      </c>
      <c r="G406">
        <v>14098</v>
      </c>
      <c r="H406">
        <v>942886</v>
      </c>
      <c r="I406">
        <v>27793</v>
      </c>
      <c r="J406" s="9">
        <f t="shared" si="11"/>
        <v>2014</v>
      </c>
      <c r="K406" s="2">
        <f t="shared" si="10"/>
        <v>1293.3270006891878</v>
      </c>
    </row>
    <row r="407" spans="1:11">
      <c r="A407" s="1">
        <v>44257</v>
      </c>
      <c r="B407">
        <v>57060</v>
      </c>
      <c r="C407">
        <v>1950</v>
      </c>
      <c r="D407">
        <v>28764033</v>
      </c>
      <c r="E407">
        <v>518518</v>
      </c>
      <c r="F407">
        <v>460800</v>
      </c>
      <c r="G407">
        <v>13774</v>
      </c>
      <c r="H407">
        <v>937227</v>
      </c>
      <c r="I407">
        <v>27994</v>
      </c>
      <c r="J407" s="9">
        <f t="shared" si="11"/>
        <v>1967.7142857142858</v>
      </c>
      <c r="K407" s="2">
        <f t="shared" si="10"/>
        <v>1263.6037812095954</v>
      </c>
    </row>
    <row r="408" spans="1:11">
      <c r="A408" s="1">
        <v>44258</v>
      </c>
      <c r="B408">
        <v>67193</v>
      </c>
      <c r="C408">
        <v>2491</v>
      </c>
      <c r="D408">
        <v>28831226</v>
      </c>
      <c r="E408">
        <v>521009</v>
      </c>
      <c r="F408">
        <v>453261</v>
      </c>
      <c r="G408">
        <v>13086</v>
      </c>
      <c r="H408">
        <v>934302</v>
      </c>
      <c r="I408">
        <v>28079</v>
      </c>
      <c r="J408" s="9">
        <f t="shared" si="11"/>
        <v>1869.4285714285713</v>
      </c>
      <c r="K408" s="2">
        <f t="shared" si="10"/>
        <v>1200.4878089813244</v>
      </c>
    </row>
    <row r="409" spans="1:11">
      <c r="A409" s="1">
        <v>44259</v>
      </c>
      <c r="B409">
        <v>68051</v>
      </c>
      <c r="C409">
        <v>1938</v>
      </c>
      <c r="D409">
        <v>28899277</v>
      </c>
      <c r="E409">
        <v>522947</v>
      </c>
      <c r="F409">
        <v>443811</v>
      </c>
      <c r="G409">
        <v>12578</v>
      </c>
      <c r="H409">
        <v>932429</v>
      </c>
      <c r="I409">
        <v>27498</v>
      </c>
      <c r="J409" s="9">
        <f t="shared" si="11"/>
        <v>1796.8571428571429</v>
      </c>
      <c r="K409" s="2">
        <f t="shared" si="10"/>
        <v>1153.8847364639385</v>
      </c>
    </row>
    <row r="410" spans="1:11">
      <c r="A410" s="1">
        <v>44260</v>
      </c>
      <c r="B410">
        <v>66451</v>
      </c>
      <c r="C410">
        <v>1785</v>
      </c>
      <c r="D410">
        <v>28965728</v>
      </c>
      <c r="E410">
        <v>524732</v>
      </c>
      <c r="F410">
        <v>432916</v>
      </c>
      <c r="G410">
        <v>12295</v>
      </c>
      <c r="H410">
        <v>919583</v>
      </c>
      <c r="I410">
        <v>26652</v>
      </c>
      <c r="J410" s="9">
        <f t="shared" si="11"/>
        <v>1756.4285714285713</v>
      </c>
      <c r="K410" s="2">
        <f t="shared" si="10"/>
        <v>1127.9227885851585</v>
      </c>
    </row>
    <row r="411" spans="1:11">
      <c r="A411" s="1">
        <v>44261</v>
      </c>
      <c r="B411">
        <v>58203</v>
      </c>
      <c r="C411">
        <v>1506</v>
      </c>
      <c r="D411">
        <v>29023931</v>
      </c>
      <c r="E411">
        <v>526238</v>
      </c>
      <c r="F411">
        <v>426544</v>
      </c>
      <c r="G411">
        <v>12286</v>
      </c>
      <c r="H411">
        <v>906261</v>
      </c>
      <c r="I411">
        <v>26340</v>
      </c>
      <c r="J411" s="9">
        <f t="shared" si="11"/>
        <v>1755.1428571428571</v>
      </c>
      <c r="K411" s="2">
        <f t="shared" si="10"/>
        <v>1127.0971435996141</v>
      </c>
    </row>
    <row r="412" spans="1:11">
      <c r="A412" s="1">
        <v>44262</v>
      </c>
      <c r="B412">
        <v>41007</v>
      </c>
      <c r="C412">
        <v>698</v>
      </c>
      <c r="D412">
        <v>29064938</v>
      </c>
      <c r="E412">
        <v>526936</v>
      </c>
      <c r="F412">
        <v>416194</v>
      </c>
      <c r="G412">
        <v>11890</v>
      </c>
      <c r="H412">
        <v>890188</v>
      </c>
      <c r="I412">
        <v>25789</v>
      </c>
      <c r="J412" s="9">
        <f t="shared" si="11"/>
        <v>1698.5714285714287</v>
      </c>
      <c r="K412" s="2">
        <f t="shared" si="10"/>
        <v>1090.7687642356677</v>
      </c>
    </row>
    <row r="413" spans="1:11">
      <c r="A413" s="1">
        <v>44263</v>
      </c>
      <c r="B413">
        <v>45036</v>
      </c>
      <c r="C413">
        <v>740</v>
      </c>
      <c r="D413">
        <v>29109974</v>
      </c>
      <c r="E413">
        <v>527676</v>
      </c>
      <c r="F413">
        <v>403001</v>
      </c>
      <c r="G413">
        <v>11108</v>
      </c>
      <c r="H413">
        <v>879004</v>
      </c>
      <c r="I413">
        <v>25206</v>
      </c>
      <c r="J413" s="9">
        <f t="shared" si="11"/>
        <v>1586.8571428571429</v>
      </c>
      <c r="K413" s="2">
        <f t="shared" si="10"/>
        <v>1019.029388825046</v>
      </c>
    </row>
    <row r="414" spans="1:11">
      <c r="A414" s="1">
        <v>44264</v>
      </c>
      <c r="B414">
        <v>57642</v>
      </c>
      <c r="C414">
        <v>1807</v>
      </c>
      <c r="D414">
        <v>29167616</v>
      </c>
      <c r="E414">
        <v>529483</v>
      </c>
      <c r="F414">
        <v>403583</v>
      </c>
      <c r="G414">
        <v>10965</v>
      </c>
      <c r="H414">
        <v>864383</v>
      </c>
      <c r="I414">
        <v>24739</v>
      </c>
      <c r="J414" s="9">
        <f t="shared" si="11"/>
        <v>1566.4285714285713</v>
      </c>
      <c r="K414" s="2">
        <f t="shared" si="10"/>
        <v>1005.9108073880652</v>
      </c>
    </row>
    <row r="415" spans="1:11">
      <c r="A415" s="1">
        <v>44265</v>
      </c>
      <c r="B415">
        <v>57920</v>
      </c>
      <c r="C415">
        <v>1573</v>
      </c>
      <c r="D415">
        <v>29225536</v>
      </c>
      <c r="E415">
        <v>531056</v>
      </c>
      <c r="F415">
        <v>394310</v>
      </c>
      <c r="G415">
        <v>10047</v>
      </c>
      <c r="H415">
        <v>847571</v>
      </c>
      <c r="I415">
        <v>23133</v>
      </c>
      <c r="J415" s="9">
        <f t="shared" si="11"/>
        <v>1435.2857142857142</v>
      </c>
      <c r="K415" s="2">
        <f t="shared" si="10"/>
        <v>921.69501886255284</v>
      </c>
    </row>
    <row r="416" spans="1:11">
      <c r="A416" s="1">
        <v>44266</v>
      </c>
      <c r="B416">
        <v>62474</v>
      </c>
      <c r="C416">
        <v>1567</v>
      </c>
      <c r="D416">
        <v>29288010</v>
      </c>
      <c r="E416">
        <v>532623</v>
      </c>
      <c r="F416">
        <v>388733</v>
      </c>
      <c r="G416">
        <v>9676</v>
      </c>
      <c r="H416">
        <v>832544</v>
      </c>
      <c r="I416">
        <v>22254</v>
      </c>
      <c r="J416" s="9">
        <f t="shared" si="11"/>
        <v>1382.2857142857142</v>
      </c>
      <c r="K416" s="2">
        <f t="shared" si="10"/>
        <v>887.66009779178478</v>
      </c>
    </row>
    <row r="417" spans="1:11">
      <c r="A417" s="1">
        <v>44267</v>
      </c>
      <c r="B417">
        <v>61523</v>
      </c>
      <c r="C417">
        <v>1570</v>
      </c>
      <c r="D417">
        <v>29349533</v>
      </c>
      <c r="E417">
        <v>534193</v>
      </c>
      <c r="F417">
        <v>383805</v>
      </c>
      <c r="G417">
        <v>9461</v>
      </c>
      <c r="H417">
        <v>816721</v>
      </c>
      <c r="I417">
        <v>21756</v>
      </c>
      <c r="J417" s="9">
        <f t="shared" si="11"/>
        <v>1351.5714285714287</v>
      </c>
      <c r="K417" s="2">
        <f t="shared" si="10"/>
        <v>867.93635647045016</v>
      </c>
    </row>
    <row r="418" spans="1:11">
      <c r="A418" s="1">
        <v>44268</v>
      </c>
      <c r="B418">
        <v>52932</v>
      </c>
      <c r="C418">
        <v>996</v>
      </c>
      <c r="D418">
        <v>29402465</v>
      </c>
      <c r="E418">
        <v>535189</v>
      </c>
      <c r="F418">
        <v>378534</v>
      </c>
      <c r="G418">
        <v>8951</v>
      </c>
      <c r="H418">
        <v>805078</v>
      </c>
      <c r="I418">
        <v>21237</v>
      </c>
      <c r="J418" s="9">
        <f t="shared" si="11"/>
        <v>1278.7142857142858</v>
      </c>
      <c r="K418" s="2">
        <f t="shared" si="10"/>
        <v>821.14980728960995</v>
      </c>
    </row>
    <row r="419" spans="1:11">
      <c r="A419" s="1">
        <v>44269</v>
      </c>
      <c r="B419">
        <v>38221</v>
      </c>
      <c r="C419">
        <v>580</v>
      </c>
      <c r="D419">
        <v>29440686</v>
      </c>
      <c r="E419">
        <v>535769</v>
      </c>
      <c r="F419">
        <v>375748</v>
      </c>
      <c r="G419">
        <v>8833</v>
      </c>
      <c r="H419">
        <v>791942</v>
      </c>
      <c r="I419">
        <v>20723</v>
      </c>
      <c r="J419" s="9">
        <f t="shared" si="11"/>
        <v>1261.8571428571429</v>
      </c>
      <c r="K419" s="2">
        <f t="shared" si="10"/>
        <v>810.32468414580762</v>
      </c>
    </row>
    <row r="420" spans="1:11">
      <c r="A420" s="1">
        <v>44270</v>
      </c>
      <c r="B420">
        <v>56666</v>
      </c>
      <c r="C420">
        <v>756</v>
      </c>
      <c r="D420">
        <v>29497352</v>
      </c>
      <c r="E420">
        <v>536525</v>
      </c>
      <c r="F420">
        <v>387378</v>
      </c>
      <c r="G420">
        <v>8849</v>
      </c>
      <c r="H420">
        <v>790379</v>
      </c>
      <c r="I420">
        <v>19957</v>
      </c>
      <c r="J420" s="9">
        <f t="shared" si="11"/>
        <v>1264.1428571428571</v>
      </c>
      <c r="K420" s="2">
        <f t="shared" si="10"/>
        <v>811.7924974534418</v>
      </c>
    </row>
    <row r="421" spans="1:11">
      <c r="A421" s="1">
        <v>44271</v>
      </c>
      <c r="B421">
        <v>53957</v>
      </c>
      <c r="C421">
        <v>1177</v>
      </c>
      <c r="D421">
        <v>29551309</v>
      </c>
      <c r="E421">
        <v>537702</v>
      </c>
      <c r="F421">
        <v>383693</v>
      </c>
      <c r="G421">
        <v>8219</v>
      </c>
      <c r="H421">
        <v>787276</v>
      </c>
      <c r="I421">
        <v>19184</v>
      </c>
      <c r="J421" s="9">
        <f t="shared" si="11"/>
        <v>1174.1428571428571</v>
      </c>
      <c r="K421" s="2">
        <f t="shared" si="10"/>
        <v>753.99734846534511</v>
      </c>
    </row>
    <row r="422" spans="1:11">
      <c r="A422" s="1">
        <v>44272</v>
      </c>
      <c r="B422">
        <v>59136</v>
      </c>
      <c r="C422">
        <v>1235</v>
      </c>
      <c r="D422">
        <v>29610445</v>
      </c>
      <c r="E422">
        <v>538937</v>
      </c>
      <c r="F422">
        <v>384909</v>
      </c>
      <c r="G422">
        <v>7881</v>
      </c>
      <c r="H422">
        <v>779219</v>
      </c>
      <c r="I422">
        <v>17928</v>
      </c>
      <c r="J422" s="9">
        <f t="shared" si="11"/>
        <v>1125.8571428571429</v>
      </c>
      <c r="K422" s="2">
        <f t="shared" si="10"/>
        <v>722.98979234157252</v>
      </c>
    </row>
    <row r="423" spans="1:11">
      <c r="A423" s="1">
        <v>44273</v>
      </c>
      <c r="B423">
        <v>60538</v>
      </c>
      <c r="C423">
        <v>1664</v>
      </c>
      <c r="D423">
        <v>29670983</v>
      </c>
      <c r="E423">
        <v>540601</v>
      </c>
      <c r="F423">
        <v>382973</v>
      </c>
      <c r="G423">
        <v>7978</v>
      </c>
      <c r="H423">
        <v>771706</v>
      </c>
      <c r="I423">
        <v>17654</v>
      </c>
      <c r="J423" s="9">
        <f t="shared" si="11"/>
        <v>1139.7142857142858</v>
      </c>
      <c r="K423" s="2">
        <f t="shared" si="10"/>
        <v>731.88841051910492</v>
      </c>
    </row>
    <row r="424" spans="1:11">
      <c r="A424" s="1">
        <v>44274</v>
      </c>
      <c r="B424">
        <v>61629</v>
      </c>
      <c r="C424">
        <v>1148</v>
      </c>
      <c r="D424">
        <v>29732612</v>
      </c>
      <c r="E424">
        <v>541749</v>
      </c>
      <c r="F424">
        <v>383079</v>
      </c>
      <c r="G424">
        <v>7556</v>
      </c>
      <c r="H424">
        <v>766884</v>
      </c>
      <c r="I424">
        <v>17017</v>
      </c>
      <c r="J424" s="9">
        <f t="shared" si="11"/>
        <v>1079.4285714285713</v>
      </c>
      <c r="K424" s="2">
        <f t="shared" ref="K424:K480" si="12">J424/331002651*212559417</f>
        <v>693.17483453025272</v>
      </c>
    </row>
    <row r="425" spans="1:11">
      <c r="A425" s="1">
        <v>44275</v>
      </c>
      <c r="B425">
        <v>55374</v>
      </c>
      <c r="C425">
        <v>742</v>
      </c>
      <c r="D425">
        <v>29787986</v>
      </c>
      <c r="E425">
        <v>542491</v>
      </c>
      <c r="F425">
        <v>385521</v>
      </c>
      <c r="G425">
        <v>7302</v>
      </c>
      <c r="H425">
        <v>764055</v>
      </c>
      <c r="I425">
        <v>16253</v>
      </c>
      <c r="J425" s="9">
        <f t="shared" ref="J425:J480" si="13">AVERAGE(C419:C425)</f>
        <v>1043.1428571428571</v>
      </c>
      <c r="K425" s="2">
        <f t="shared" si="12"/>
        <v>669.87329827155975</v>
      </c>
    </row>
    <row r="426" spans="1:11">
      <c r="A426" s="1">
        <v>44276</v>
      </c>
      <c r="B426">
        <v>33768</v>
      </c>
      <c r="C426">
        <v>440</v>
      </c>
      <c r="D426">
        <v>29821754</v>
      </c>
      <c r="E426">
        <v>542931</v>
      </c>
      <c r="F426">
        <v>381068</v>
      </c>
      <c r="G426">
        <v>7162</v>
      </c>
      <c r="H426">
        <v>756816</v>
      </c>
      <c r="I426">
        <v>15995</v>
      </c>
      <c r="J426" s="9">
        <f t="shared" si="13"/>
        <v>1023.1428571428571</v>
      </c>
      <c r="K426" s="2">
        <f t="shared" si="12"/>
        <v>657.02993182976047</v>
      </c>
    </row>
    <row r="427" spans="1:11">
      <c r="A427" s="1">
        <v>44277</v>
      </c>
      <c r="B427">
        <v>51593</v>
      </c>
      <c r="C427">
        <v>719</v>
      </c>
      <c r="D427">
        <v>29873347</v>
      </c>
      <c r="E427">
        <v>543650</v>
      </c>
      <c r="F427">
        <v>375995</v>
      </c>
      <c r="G427">
        <v>7125</v>
      </c>
      <c r="H427">
        <v>763373</v>
      </c>
      <c r="I427">
        <v>15974</v>
      </c>
      <c r="J427" s="9">
        <f t="shared" si="13"/>
        <v>1017.8571428571429</v>
      </c>
      <c r="K427" s="2">
        <f t="shared" si="12"/>
        <v>653.63561355585637</v>
      </c>
    </row>
    <row r="428" spans="1:11">
      <c r="A428" s="1">
        <v>44278</v>
      </c>
      <c r="B428">
        <v>53603</v>
      </c>
      <c r="C428">
        <v>877</v>
      </c>
      <c r="D428">
        <v>29926950</v>
      </c>
      <c r="E428">
        <v>544527</v>
      </c>
      <c r="F428">
        <v>375641</v>
      </c>
      <c r="G428">
        <v>6825</v>
      </c>
      <c r="H428">
        <v>759334</v>
      </c>
      <c r="I428">
        <v>15044</v>
      </c>
      <c r="J428" s="9">
        <f t="shared" si="13"/>
        <v>975</v>
      </c>
      <c r="K428" s="2">
        <f t="shared" si="12"/>
        <v>626.11411403771501</v>
      </c>
    </row>
    <row r="429" spans="1:11">
      <c r="A429" s="1">
        <v>44279</v>
      </c>
      <c r="B429">
        <v>86960</v>
      </c>
      <c r="C429">
        <v>1512</v>
      </c>
      <c r="D429">
        <v>30013910</v>
      </c>
      <c r="E429">
        <v>546039</v>
      </c>
      <c r="F429">
        <v>403465</v>
      </c>
      <c r="G429">
        <v>7102</v>
      </c>
      <c r="H429">
        <v>788374</v>
      </c>
      <c r="I429">
        <v>14983</v>
      </c>
      <c r="J429" s="9">
        <f t="shared" si="13"/>
        <v>1014.5714285714286</v>
      </c>
      <c r="K429" s="2">
        <f t="shared" si="12"/>
        <v>651.52563192613218</v>
      </c>
    </row>
    <row r="430" spans="1:11">
      <c r="A430" s="1">
        <v>44280</v>
      </c>
      <c r="B430">
        <v>67465</v>
      </c>
      <c r="C430">
        <v>1411</v>
      </c>
      <c r="D430">
        <v>30081375</v>
      </c>
      <c r="E430">
        <v>547450</v>
      </c>
      <c r="F430">
        <v>410392</v>
      </c>
      <c r="G430">
        <v>6849</v>
      </c>
      <c r="H430">
        <v>793365</v>
      </c>
      <c r="I430">
        <v>14827</v>
      </c>
      <c r="J430" s="9">
        <f t="shared" si="13"/>
        <v>978.42857142857144</v>
      </c>
      <c r="K430" s="2">
        <f t="shared" si="12"/>
        <v>628.31583399916633</v>
      </c>
    </row>
    <row r="431" spans="1:11">
      <c r="A431" s="1">
        <v>44281</v>
      </c>
      <c r="B431">
        <v>77321</v>
      </c>
      <c r="C431">
        <v>1152</v>
      </c>
      <c r="D431">
        <v>30158696</v>
      </c>
      <c r="E431">
        <v>548602</v>
      </c>
      <c r="F431">
        <v>426084</v>
      </c>
      <c r="G431">
        <v>6853</v>
      </c>
      <c r="H431">
        <v>809163</v>
      </c>
      <c r="I431">
        <v>14409</v>
      </c>
      <c r="J431" s="9">
        <f t="shared" si="13"/>
        <v>979</v>
      </c>
      <c r="K431" s="2">
        <f t="shared" si="12"/>
        <v>628.68278732607484</v>
      </c>
    </row>
    <row r="432" spans="1:11">
      <c r="A432" s="1">
        <v>44282</v>
      </c>
      <c r="B432">
        <v>62700</v>
      </c>
      <c r="C432">
        <v>787</v>
      </c>
      <c r="D432">
        <v>30221396</v>
      </c>
      <c r="E432">
        <v>549389</v>
      </c>
      <c r="F432">
        <v>433410</v>
      </c>
      <c r="G432">
        <v>6898</v>
      </c>
      <c r="H432">
        <v>818931</v>
      </c>
      <c r="I432">
        <v>14200</v>
      </c>
      <c r="J432" s="9">
        <f t="shared" si="13"/>
        <v>985.42857142857144</v>
      </c>
      <c r="K432" s="2">
        <f t="shared" si="12"/>
        <v>632.81101225379609</v>
      </c>
    </row>
    <row r="433" spans="1:11">
      <c r="A433" s="1">
        <v>44283</v>
      </c>
      <c r="B433">
        <v>43097</v>
      </c>
      <c r="C433">
        <v>522</v>
      </c>
      <c r="D433">
        <v>30264493</v>
      </c>
      <c r="E433">
        <v>549911</v>
      </c>
      <c r="F433">
        <v>442739</v>
      </c>
      <c r="G433">
        <v>6980</v>
      </c>
      <c r="H433">
        <v>823807</v>
      </c>
      <c r="I433">
        <v>14142</v>
      </c>
      <c r="J433" s="9">
        <f t="shared" si="13"/>
        <v>997.14285714285711</v>
      </c>
      <c r="K433" s="2">
        <f t="shared" si="12"/>
        <v>640.33355545542145</v>
      </c>
    </row>
    <row r="434" spans="1:11">
      <c r="A434" s="1">
        <v>44284</v>
      </c>
      <c r="B434">
        <v>69429</v>
      </c>
      <c r="C434">
        <v>711</v>
      </c>
      <c r="D434">
        <v>30333922</v>
      </c>
      <c r="E434">
        <v>550622</v>
      </c>
      <c r="F434">
        <v>460575</v>
      </c>
      <c r="G434">
        <v>6972</v>
      </c>
      <c r="H434">
        <v>836570</v>
      </c>
      <c r="I434">
        <v>14097</v>
      </c>
      <c r="J434" s="9">
        <f t="shared" si="13"/>
        <v>996</v>
      </c>
      <c r="K434" s="2">
        <f t="shared" si="12"/>
        <v>639.5996488016043</v>
      </c>
    </row>
    <row r="435" spans="1:11">
      <c r="A435" s="1">
        <v>44285</v>
      </c>
      <c r="B435">
        <v>61249</v>
      </c>
      <c r="C435">
        <v>884</v>
      </c>
      <c r="D435">
        <v>30395171</v>
      </c>
      <c r="E435">
        <v>551506</v>
      </c>
      <c r="F435">
        <v>468221</v>
      </c>
      <c r="G435">
        <v>6979</v>
      </c>
      <c r="H435">
        <v>843862</v>
      </c>
      <c r="I435">
        <v>13804</v>
      </c>
      <c r="J435" s="9">
        <f t="shared" si="13"/>
        <v>997</v>
      </c>
      <c r="K435" s="2">
        <f t="shared" si="12"/>
        <v>640.2418171236942</v>
      </c>
    </row>
    <row r="436" spans="1:11">
      <c r="A436" s="1">
        <v>44286</v>
      </c>
      <c r="B436">
        <v>67039</v>
      </c>
      <c r="C436">
        <v>1091</v>
      </c>
      <c r="D436">
        <v>30462210</v>
      </c>
      <c r="E436">
        <v>552597</v>
      </c>
      <c r="F436">
        <v>448300</v>
      </c>
      <c r="G436">
        <v>6558</v>
      </c>
      <c r="H436">
        <v>851765</v>
      </c>
      <c r="I436">
        <v>13660</v>
      </c>
      <c r="J436" s="9">
        <f t="shared" si="13"/>
        <v>936.85714285714289</v>
      </c>
      <c r="K436" s="2">
        <f t="shared" si="12"/>
        <v>601.61997946656925</v>
      </c>
    </row>
    <row r="437" spans="1:11">
      <c r="A437" s="1">
        <v>44287</v>
      </c>
      <c r="B437">
        <v>79045</v>
      </c>
      <c r="C437">
        <v>1078</v>
      </c>
      <c r="D437">
        <v>30541255</v>
      </c>
      <c r="E437">
        <v>553675</v>
      </c>
      <c r="F437">
        <v>459880</v>
      </c>
      <c r="G437">
        <v>6225</v>
      </c>
      <c r="H437">
        <v>870272</v>
      </c>
      <c r="I437">
        <v>13074</v>
      </c>
      <c r="J437" s="9">
        <f t="shared" si="13"/>
        <v>889.28571428571433</v>
      </c>
      <c r="K437" s="2">
        <f t="shared" si="12"/>
        <v>571.07111500143242</v>
      </c>
    </row>
    <row r="438" spans="1:11">
      <c r="A438" s="1">
        <v>44288</v>
      </c>
      <c r="B438">
        <v>69831</v>
      </c>
      <c r="C438">
        <v>952</v>
      </c>
      <c r="D438">
        <v>30611086</v>
      </c>
      <c r="E438">
        <v>554627</v>
      </c>
      <c r="F438">
        <v>452390</v>
      </c>
      <c r="G438">
        <v>6025</v>
      </c>
      <c r="H438">
        <v>878474</v>
      </c>
      <c r="I438">
        <v>12878</v>
      </c>
      <c r="J438" s="9">
        <f t="shared" si="13"/>
        <v>860.71428571428567</v>
      </c>
      <c r="K438" s="2">
        <f t="shared" si="12"/>
        <v>552.72344865600485</v>
      </c>
    </row>
    <row r="439" spans="1:11">
      <c r="A439" s="1">
        <v>44289</v>
      </c>
      <c r="B439">
        <v>63067</v>
      </c>
      <c r="C439">
        <v>736</v>
      </c>
      <c r="D439">
        <v>30674153</v>
      </c>
      <c r="E439">
        <v>555363</v>
      </c>
      <c r="F439">
        <v>452757</v>
      </c>
      <c r="G439">
        <v>5974</v>
      </c>
      <c r="H439">
        <v>886167</v>
      </c>
      <c r="I439">
        <v>12872</v>
      </c>
      <c r="J439" s="9">
        <f t="shared" si="13"/>
        <v>853.42857142857144</v>
      </c>
      <c r="K439" s="2">
        <f t="shared" si="12"/>
        <v>548.04479373792083</v>
      </c>
    </row>
    <row r="440" spans="1:11">
      <c r="A440" s="1">
        <v>44290</v>
      </c>
      <c r="B440">
        <v>34972</v>
      </c>
      <c r="C440">
        <v>294</v>
      </c>
      <c r="D440">
        <v>30709125</v>
      </c>
      <c r="E440">
        <v>555657</v>
      </c>
      <c r="F440">
        <v>444632</v>
      </c>
      <c r="G440">
        <v>5746</v>
      </c>
      <c r="H440">
        <v>887371</v>
      </c>
      <c r="I440">
        <v>12726</v>
      </c>
      <c r="J440" s="9">
        <f t="shared" si="13"/>
        <v>820.85714285714289</v>
      </c>
      <c r="K440" s="2">
        <f t="shared" si="12"/>
        <v>527.12845410413354</v>
      </c>
    </row>
    <row r="441" spans="1:11">
      <c r="A441" s="1">
        <v>44291</v>
      </c>
      <c r="B441">
        <v>77679</v>
      </c>
      <c r="C441">
        <v>516</v>
      </c>
      <c r="D441">
        <v>30786804</v>
      </c>
      <c r="E441">
        <v>556173</v>
      </c>
      <c r="F441">
        <v>452882</v>
      </c>
      <c r="G441">
        <v>5551</v>
      </c>
      <c r="H441">
        <v>913457</v>
      </c>
      <c r="I441">
        <v>12523</v>
      </c>
      <c r="J441" s="9">
        <f t="shared" si="13"/>
        <v>793</v>
      </c>
      <c r="K441" s="2">
        <f t="shared" si="12"/>
        <v>509.23947941734161</v>
      </c>
    </row>
    <row r="442" spans="1:11">
      <c r="A442" s="1">
        <v>44292</v>
      </c>
      <c r="B442">
        <v>60544</v>
      </c>
      <c r="C442">
        <v>860</v>
      </c>
      <c r="D442">
        <v>30847348</v>
      </c>
      <c r="E442">
        <v>557033</v>
      </c>
      <c r="F442">
        <v>452177</v>
      </c>
      <c r="G442">
        <v>5527</v>
      </c>
      <c r="H442">
        <v>920398</v>
      </c>
      <c r="I442">
        <v>12506</v>
      </c>
      <c r="J442" s="9">
        <f t="shared" si="13"/>
        <v>789.57142857142856</v>
      </c>
      <c r="K442" s="2">
        <f t="shared" si="12"/>
        <v>507.03775945589024</v>
      </c>
    </row>
    <row r="443" spans="1:11">
      <c r="A443" s="1">
        <v>44293</v>
      </c>
      <c r="B443">
        <v>75038</v>
      </c>
      <c r="C443">
        <v>2591</v>
      </c>
      <c r="D443">
        <v>30922386</v>
      </c>
      <c r="E443">
        <v>559624</v>
      </c>
      <c r="F443">
        <v>460176</v>
      </c>
      <c r="G443">
        <v>7027</v>
      </c>
      <c r="H443">
        <v>908476</v>
      </c>
      <c r="I443">
        <v>13585</v>
      </c>
      <c r="J443" s="9">
        <f t="shared" si="13"/>
        <v>1003.8571428571429</v>
      </c>
      <c r="K443" s="2">
        <f t="shared" si="12"/>
        <v>644.64525704659695</v>
      </c>
    </row>
    <row r="444" spans="1:11">
      <c r="A444" s="1">
        <v>44294</v>
      </c>
      <c r="B444">
        <v>79878</v>
      </c>
      <c r="C444">
        <v>1021</v>
      </c>
      <c r="D444">
        <v>31002264</v>
      </c>
      <c r="E444">
        <v>560645</v>
      </c>
      <c r="F444">
        <v>461009</v>
      </c>
      <c r="G444">
        <v>6970</v>
      </c>
      <c r="H444">
        <v>920889</v>
      </c>
      <c r="I444">
        <v>13195</v>
      </c>
      <c r="J444" s="9">
        <f t="shared" si="13"/>
        <v>995.71428571428567</v>
      </c>
      <c r="K444" s="2">
        <f t="shared" si="12"/>
        <v>639.41617213815005</v>
      </c>
    </row>
    <row r="445" spans="1:11">
      <c r="A445" s="1">
        <v>44295</v>
      </c>
      <c r="B445">
        <v>82698</v>
      </c>
      <c r="C445">
        <v>887</v>
      </c>
      <c r="D445">
        <v>31084962</v>
      </c>
      <c r="E445">
        <v>561532</v>
      </c>
      <c r="F445">
        <v>473876</v>
      </c>
      <c r="G445">
        <v>6905</v>
      </c>
      <c r="H445">
        <v>926266</v>
      </c>
      <c r="I445">
        <v>12930</v>
      </c>
      <c r="J445" s="9">
        <f t="shared" si="13"/>
        <v>986.42857142857144</v>
      </c>
      <c r="K445" s="2">
        <f t="shared" si="12"/>
        <v>633.45318057588611</v>
      </c>
    </row>
    <row r="446" spans="1:11">
      <c r="A446" s="1">
        <v>44296</v>
      </c>
      <c r="B446">
        <v>66535</v>
      </c>
      <c r="C446">
        <v>714</v>
      </c>
      <c r="D446">
        <v>31151497</v>
      </c>
      <c r="E446">
        <v>562246</v>
      </c>
      <c r="F446">
        <v>477344</v>
      </c>
      <c r="G446">
        <v>6883</v>
      </c>
      <c r="H446">
        <v>930101</v>
      </c>
      <c r="I446">
        <v>12857</v>
      </c>
      <c r="J446" s="9">
        <f t="shared" si="13"/>
        <v>983.28571428571433</v>
      </c>
      <c r="K446" s="2">
        <f t="shared" si="12"/>
        <v>631.43493727788905</v>
      </c>
    </row>
    <row r="447" spans="1:11">
      <c r="A447" s="1">
        <v>44297</v>
      </c>
      <c r="B447">
        <v>46380</v>
      </c>
      <c r="C447">
        <v>297</v>
      </c>
      <c r="D447">
        <v>31197877</v>
      </c>
      <c r="E447">
        <v>562543</v>
      </c>
      <c r="F447">
        <v>488752</v>
      </c>
      <c r="G447">
        <v>6886</v>
      </c>
      <c r="H447">
        <v>933384</v>
      </c>
      <c r="I447">
        <v>12632</v>
      </c>
      <c r="J447" s="9">
        <f t="shared" si="13"/>
        <v>983.71428571428567</v>
      </c>
      <c r="K447" s="2">
        <f t="shared" si="12"/>
        <v>631.71015227307043</v>
      </c>
    </row>
    <row r="448" spans="1:11">
      <c r="A448" s="1">
        <v>44298</v>
      </c>
      <c r="B448">
        <v>70230</v>
      </c>
      <c r="C448">
        <v>474</v>
      </c>
      <c r="D448">
        <v>31268107</v>
      </c>
      <c r="E448">
        <v>563017</v>
      </c>
      <c r="F448">
        <v>481303</v>
      </c>
      <c r="G448">
        <v>6844</v>
      </c>
      <c r="H448">
        <v>934185</v>
      </c>
      <c r="I448">
        <v>12395</v>
      </c>
      <c r="J448" s="9">
        <f t="shared" si="13"/>
        <v>977.71428571428567</v>
      </c>
      <c r="K448" s="2">
        <f t="shared" si="12"/>
        <v>627.85714234053069</v>
      </c>
    </row>
    <row r="449" spans="1:11">
      <c r="A449" s="1">
        <v>44299</v>
      </c>
      <c r="B449">
        <v>77878</v>
      </c>
      <c r="C449">
        <v>830</v>
      </c>
      <c r="D449">
        <v>31345985</v>
      </c>
      <c r="E449">
        <v>563847</v>
      </c>
      <c r="F449">
        <v>498637</v>
      </c>
      <c r="G449">
        <v>6814</v>
      </c>
      <c r="H449">
        <v>950814</v>
      </c>
      <c r="I449">
        <v>12341</v>
      </c>
      <c r="J449" s="9">
        <f t="shared" si="13"/>
        <v>973.42857142857144</v>
      </c>
      <c r="K449" s="2">
        <f t="shared" si="12"/>
        <v>625.1049923887166</v>
      </c>
    </row>
    <row r="450" spans="1:11">
      <c r="A450" s="1">
        <v>44300</v>
      </c>
      <c r="B450">
        <v>75375</v>
      </c>
      <c r="C450">
        <v>969</v>
      </c>
      <c r="D450">
        <v>31421360</v>
      </c>
      <c r="E450">
        <v>564816</v>
      </c>
      <c r="F450">
        <v>498974</v>
      </c>
      <c r="G450">
        <v>5192</v>
      </c>
      <c r="H450">
        <v>959150</v>
      </c>
      <c r="I450">
        <v>12219</v>
      </c>
      <c r="J450" s="9">
        <f t="shared" si="13"/>
        <v>741.71428571428567</v>
      </c>
      <c r="K450" s="2">
        <f t="shared" si="12"/>
        <v>476.30541832729909</v>
      </c>
    </row>
    <row r="451" spans="1:11">
      <c r="A451" s="1">
        <v>44301</v>
      </c>
      <c r="B451">
        <v>74289</v>
      </c>
      <c r="C451">
        <v>899</v>
      </c>
      <c r="D451">
        <v>31495649</v>
      </c>
      <c r="E451">
        <v>565715</v>
      </c>
      <c r="F451">
        <v>493385</v>
      </c>
      <c r="G451">
        <v>5070</v>
      </c>
      <c r="H451">
        <v>954394</v>
      </c>
      <c r="I451">
        <v>12040</v>
      </c>
      <c r="J451" s="9">
        <f t="shared" si="13"/>
        <v>724.28571428571433</v>
      </c>
      <c r="K451" s="2">
        <f t="shared" si="12"/>
        <v>465.11334185658842</v>
      </c>
    </row>
    <row r="452" spans="1:11">
      <c r="A452" s="1">
        <v>44302</v>
      </c>
      <c r="B452">
        <v>79991</v>
      </c>
      <c r="C452">
        <v>870</v>
      </c>
      <c r="D452">
        <v>31575640</v>
      </c>
      <c r="E452">
        <v>566585</v>
      </c>
      <c r="F452">
        <v>490678</v>
      </c>
      <c r="G452">
        <v>5053</v>
      </c>
      <c r="H452">
        <v>964554</v>
      </c>
      <c r="I452">
        <v>11958</v>
      </c>
      <c r="J452" s="9">
        <f t="shared" si="13"/>
        <v>721.85714285714289</v>
      </c>
      <c r="K452" s="2">
        <f t="shared" si="12"/>
        <v>463.553790217227</v>
      </c>
    </row>
    <row r="453" spans="1:11">
      <c r="A453" s="1">
        <v>44303</v>
      </c>
      <c r="B453">
        <v>52373</v>
      </c>
      <c r="C453">
        <v>691</v>
      </c>
      <c r="D453">
        <v>31628013</v>
      </c>
      <c r="E453">
        <v>567276</v>
      </c>
      <c r="F453">
        <v>476516</v>
      </c>
      <c r="G453">
        <v>5030</v>
      </c>
      <c r="H453">
        <v>953860</v>
      </c>
      <c r="I453">
        <v>11913</v>
      </c>
      <c r="J453" s="9">
        <f t="shared" si="13"/>
        <v>718.57142857142856</v>
      </c>
      <c r="K453" s="2">
        <f t="shared" si="12"/>
        <v>461.44380858750282</v>
      </c>
    </row>
    <row r="454" spans="1:11">
      <c r="A454" s="1">
        <v>44304</v>
      </c>
      <c r="B454">
        <v>42018</v>
      </c>
      <c r="C454">
        <v>331</v>
      </c>
      <c r="D454">
        <v>31670031</v>
      </c>
      <c r="E454">
        <v>567607</v>
      </c>
      <c r="F454">
        <v>472154</v>
      </c>
      <c r="G454">
        <v>5064</v>
      </c>
      <c r="H454">
        <v>960906</v>
      </c>
      <c r="I454">
        <v>11950</v>
      </c>
      <c r="J454" s="9">
        <f t="shared" si="13"/>
        <v>723.42857142857144</v>
      </c>
      <c r="K454" s="2">
        <f t="shared" si="12"/>
        <v>464.56291186622553</v>
      </c>
    </row>
    <row r="455" spans="1:11">
      <c r="A455" s="1">
        <v>44305</v>
      </c>
      <c r="B455">
        <v>67933</v>
      </c>
      <c r="C455">
        <v>493</v>
      </c>
      <c r="D455">
        <v>31737964</v>
      </c>
      <c r="E455">
        <v>568100</v>
      </c>
      <c r="F455">
        <v>469857</v>
      </c>
      <c r="G455">
        <v>5083</v>
      </c>
      <c r="H455">
        <v>951160</v>
      </c>
      <c r="I455">
        <v>11927</v>
      </c>
      <c r="J455" s="9">
        <f t="shared" si="13"/>
        <v>726.14285714285711</v>
      </c>
      <c r="K455" s="2">
        <f t="shared" si="12"/>
        <v>466.30594016904109</v>
      </c>
    </row>
    <row r="456" spans="1:11">
      <c r="A456" s="1">
        <v>44306</v>
      </c>
      <c r="B456">
        <v>61273</v>
      </c>
      <c r="C456">
        <v>834</v>
      </c>
      <c r="D456">
        <v>31799237</v>
      </c>
      <c r="E456">
        <v>568934</v>
      </c>
      <c r="F456">
        <v>453252</v>
      </c>
      <c r="G456">
        <v>5087</v>
      </c>
      <c r="H456">
        <v>951889</v>
      </c>
      <c r="I456">
        <v>11901</v>
      </c>
      <c r="J456" s="9">
        <f t="shared" si="13"/>
        <v>726.71428571428567</v>
      </c>
      <c r="K456" s="2">
        <f t="shared" si="12"/>
        <v>466.67289349594961</v>
      </c>
    </row>
    <row r="457" spans="1:11">
      <c r="A457" s="1">
        <v>44307</v>
      </c>
      <c r="B457">
        <v>62857</v>
      </c>
      <c r="C457">
        <v>852</v>
      </c>
      <c r="D457">
        <v>31862094</v>
      </c>
      <c r="E457">
        <v>569786</v>
      </c>
      <c r="F457">
        <v>440734</v>
      </c>
      <c r="G457">
        <v>4970</v>
      </c>
      <c r="H457">
        <v>939708</v>
      </c>
      <c r="I457">
        <v>10162</v>
      </c>
      <c r="J457" s="9">
        <f t="shared" si="13"/>
        <v>710</v>
      </c>
      <c r="K457" s="2">
        <f t="shared" si="12"/>
        <v>455.93950868387458</v>
      </c>
    </row>
    <row r="458" spans="1:11">
      <c r="A458" s="1">
        <v>44308</v>
      </c>
      <c r="B458">
        <v>67257</v>
      </c>
      <c r="C458">
        <v>954</v>
      </c>
      <c r="D458">
        <v>31929351</v>
      </c>
      <c r="E458">
        <v>570740</v>
      </c>
      <c r="F458">
        <v>433702</v>
      </c>
      <c r="G458">
        <v>5025</v>
      </c>
      <c r="H458">
        <v>927087</v>
      </c>
      <c r="I458">
        <v>10095</v>
      </c>
      <c r="J458" s="9">
        <f t="shared" si="13"/>
        <v>717.85714285714289</v>
      </c>
      <c r="K458" s="2">
        <f t="shared" si="12"/>
        <v>460.98511692886717</v>
      </c>
    </row>
    <row r="459" spans="1:11">
      <c r="A459" s="1">
        <v>44309</v>
      </c>
      <c r="B459">
        <v>62399</v>
      </c>
      <c r="C459">
        <v>769</v>
      </c>
      <c r="D459">
        <v>31991750</v>
      </c>
      <c r="E459">
        <v>571509</v>
      </c>
      <c r="F459">
        <v>416110</v>
      </c>
      <c r="G459">
        <v>4924</v>
      </c>
      <c r="H459">
        <v>906788</v>
      </c>
      <c r="I459">
        <v>9977</v>
      </c>
      <c r="J459" s="9">
        <f t="shared" si="13"/>
        <v>703.42857142857144</v>
      </c>
      <c r="K459" s="2">
        <f t="shared" si="12"/>
        <v>451.7195454244262</v>
      </c>
    </row>
    <row r="460" spans="1:11">
      <c r="A460" s="1">
        <v>44310</v>
      </c>
      <c r="B460">
        <v>53363</v>
      </c>
      <c r="C460">
        <v>726</v>
      </c>
      <c r="D460">
        <v>32045113</v>
      </c>
      <c r="E460">
        <v>572235</v>
      </c>
      <c r="F460">
        <v>417100</v>
      </c>
      <c r="G460">
        <v>4959</v>
      </c>
      <c r="H460">
        <v>893616</v>
      </c>
      <c r="I460">
        <v>9989</v>
      </c>
      <c r="J460" s="9">
        <f t="shared" si="13"/>
        <v>708.42857142857144</v>
      </c>
      <c r="K460" s="2">
        <f t="shared" si="12"/>
        <v>454.93038703487605</v>
      </c>
    </row>
    <row r="461" spans="1:11">
      <c r="A461" s="1">
        <v>44311</v>
      </c>
      <c r="B461">
        <v>32065</v>
      </c>
      <c r="C461">
        <v>286</v>
      </c>
      <c r="D461">
        <v>32077178</v>
      </c>
      <c r="E461">
        <v>572521</v>
      </c>
      <c r="F461">
        <v>407147</v>
      </c>
      <c r="G461">
        <v>4914</v>
      </c>
      <c r="H461">
        <v>879301</v>
      </c>
      <c r="I461">
        <v>9978</v>
      </c>
      <c r="J461" s="9">
        <f t="shared" si="13"/>
        <v>702</v>
      </c>
      <c r="K461" s="2">
        <f t="shared" si="12"/>
        <v>450.80216210715486</v>
      </c>
    </row>
    <row r="462" spans="1:11">
      <c r="A462" s="1">
        <v>44312</v>
      </c>
      <c r="B462">
        <v>47691</v>
      </c>
      <c r="C462">
        <v>479</v>
      </c>
      <c r="D462">
        <v>32124869</v>
      </c>
      <c r="E462">
        <v>573000</v>
      </c>
      <c r="F462">
        <v>386905</v>
      </c>
      <c r="G462">
        <v>4900</v>
      </c>
      <c r="H462">
        <v>856762</v>
      </c>
      <c r="I462">
        <v>9983</v>
      </c>
      <c r="J462" s="9">
        <f t="shared" si="13"/>
        <v>700</v>
      </c>
      <c r="K462" s="2">
        <f t="shared" si="12"/>
        <v>449.51782546297488</v>
      </c>
    </row>
    <row r="463" spans="1:11">
      <c r="A463" s="1">
        <v>44313</v>
      </c>
      <c r="B463">
        <v>50856</v>
      </c>
      <c r="C463">
        <v>644</v>
      </c>
      <c r="D463">
        <v>32175725</v>
      </c>
      <c r="E463">
        <v>573644</v>
      </c>
      <c r="F463">
        <v>376488</v>
      </c>
      <c r="G463">
        <v>4710</v>
      </c>
      <c r="H463">
        <v>829740</v>
      </c>
      <c r="I463">
        <v>9797</v>
      </c>
      <c r="J463" s="9">
        <f t="shared" si="13"/>
        <v>672.85714285714289</v>
      </c>
      <c r="K463" s="2">
        <f t="shared" si="12"/>
        <v>432.08754243481877</v>
      </c>
    </row>
    <row r="464" spans="1:11">
      <c r="A464" s="1">
        <v>44314</v>
      </c>
      <c r="B464">
        <v>55125</v>
      </c>
      <c r="C464">
        <v>964</v>
      </c>
      <c r="D464">
        <v>32230850</v>
      </c>
      <c r="E464">
        <v>574608</v>
      </c>
      <c r="F464">
        <v>368756</v>
      </c>
      <c r="G464">
        <v>4822</v>
      </c>
      <c r="H464">
        <v>809490</v>
      </c>
      <c r="I464">
        <v>9792</v>
      </c>
      <c r="J464" s="9">
        <f t="shared" si="13"/>
        <v>688.85714285714289</v>
      </c>
      <c r="K464" s="2">
        <f t="shared" si="12"/>
        <v>442.36223558825816</v>
      </c>
    </row>
    <row r="465" spans="1:11">
      <c r="A465" s="1">
        <v>44315</v>
      </c>
      <c r="B465">
        <v>58199</v>
      </c>
      <c r="C465">
        <v>859</v>
      </c>
      <c r="D465">
        <v>32289049</v>
      </c>
      <c r="E465">
        <v>575467</v>
      </c>
      <c r="F465">
        <v>359698</v>
      </c>
      <c r="G465">
        <v>4727</v>
      </c>
      <c r="H465">
        <v>793400</v>
      </c>
      <c r="I465">
        <v>9752</v>
      </c>
      <c r="J465" s="9">
        <f t="shared" si="13"/>
        <v>675.28571428571433</v>
      </c>
      <c r="K465" s="2">
        <f t="shared" si="12"/>
        <v>433.64709407418013</v>
      </c>
    </row>
    <row r="466" spans="1:11">
      <c r="A466" s="1">
        <v>44316</v>
      </c>
      <c r="B466">
        <v>57922</v>
      </c>
      <c r="C466">
        <v>731</v>
      </c>
      <c r="D466">
        <v>32346971</v>
      </c>
      <c r="E466">
        <v>576198</v>
      </c>
      <c r="F466">
        <v>355221</v>
      </c>
      <c r="G466">
        <v>4689</v>
      </c>
      <c r="H466">
        <v>771331</v>
      </c>
      <c r="I466">
        <v>9613</v>
      </c>
      <c r="J466" s="9">
        <f t="shared" si="13"/>
        <v>669.85714285714289</v>
      </c>
      <c r="K466" s="2">
        <f t="shared" si="12"/>
        <v>430.16103746854884</v>
      </c>
    </row>
    <row r="467" spans="1:11">
      <c r="A467" s="1">
        <v>44317</v>
      </c>
      <c r="B467">
        <v>45303</v>
      </c>
      <c r="C467">
        <v>704</v>
      </c>
      <c r="D467">
        <v>32392274</v>
      </c>
      <c r="E467">
        <v>576902</v>
      </c>
      <c r="F467">
        <v>347161</v>
      </c>
      <c r="G467">
        <v>4667</v>
      </c>
      <c r="H467">
        <v>764261</v>
      </c>
      <c r="I467">
        <v>9626</v>
      </c>
      <c r="J467" s="9">
        <f t="shared" si="13"/>
        <v>666.71428571428567</v>
      </c>
      <c r="K467" s="2">
        <f t="shared" si="12"/>
        <v>428.14279417055184</v>
      </c>
    </row>
    <row r="468" spans="1:11">
      <c r="A468" s="1">
        <v>44318</v>
      </c>
      <c r="B468">
        <v>29367</v>
      </c>
      <c r="C468">
        <v>324</v>
      </c>
      <c r="D468">
        <v>32421641</v>
      </c>
      <c r="E468">
        <v>577226</v>
      </c>
      <c r="F468">
        <v>344463</v>
      </c>
      <c r="G468">
        <v>4705</v>
      </c>
      <c r="H468">
        <v>751610</v>
      </c>
      <c r="I468">
        <v>9619</v>
      </c>
      <c r="J468" s="9">
        <f t="shared" si="13"/>
        <v>672.14285714285711</v>
      </c>
      <c r="K468" s="2">
        <f t="shared" si="12"/>
        <v>431.62885077618307</v>
      </c>
    </row>
    <row r="469" spans="1:11">
      <c r="A469" s="1">
        <v>44319</v>
      </c>
      <c r="B469">
        <v>50560</v>
      </c>
      <c r="C469">
        <v>484</v>
      </c>
      <c r="D469">
        <v>32472201</v>
      </c>
      <c r="E469">
        <v>577710</v>
      </c>
      <c r="F469">
        <v>347332</v>
      </c>
      <c r="G469">
        <v>4710</v>
      </c>
      <c r="H469">
        <v>734237</v>
      </c>
      <c r="I469">
        <v>9610</v>
      </c>
      <c r="J469" s="9">
        <f t="shared" si="13"/>
        <v>672.85714285714289</v>
      </c>
      <c r="K469" s="2">
        <f t="shared" si="12"/>
        <v>432.08754243481877</v>
      </c>
    </row>
    <row r="470" spans="1:11">
      <c r="A470" s="1">
        <v>44320</v>
      </c>
      <c r="B470">
        <v>40733</v>
      </c>
      <c r="C470">
        <v>873</v>
      </c>
      <c r="D470">
        <v>32512934</v>
      </c>
      <c r="E470">
        <v>578583</v>
      </c>
      <c r="F470">
        <v>337209</v>
      </c>
      <c r="G470">
        <v>4939</v>
      </c>
      <c r="H470">
        <v>713697</v>
      </c>
      <c r="I470">
        <v>9649</v>
      </c>
      <c r="J470" s="9">
        <f t="shared" si="13"/>
        <v>705.57142857142856</v>
      </c>
      <c r="K470" s="2">
        <f t="shared" si="12"/>
        <v>453.0956204003333</v>
      </c>
    </row>
    <row r="471" spans="1:11">
      <c r="A471" s="1">
        <v>44321</v>
      </c>
      <c r="B471">
        <v>44735</v>
      </c>
      <c r="C471">
        <v>776</v>
      </c>
      <c r="D471">
        <v>32557669</v>
      </c>
      <c r="E471">
        <v>579359</v>
      </c>
      <c r="F471">
        <v>326819</v>
      </c>
      <c r="G471">
        <v>4751</v>
      </c>
      <c r="H471">
        <v>695575</v>
      </c>
      <c r="I471">
        <v>9573</v>
      </c>
      <c r="J471" s="9">
        <f t="shared" si="13"/>
        <v>678.71428571428567</v>
      </c>
      <c r="K471" s="2">
        <f t="shared" si="12"/>
        <v>435.84881403563134</v>
      </c>
    </row>
    <row r="472" spans="1:11">
      <c r="A472" s="1">
        <v>44322</v>
      </c>
      <c r="B472">
        <v>47514</v>
      </c>
      <c r="C472">
        <v>789</v>
      </c>
      <c r="D472">
        <v>32605183</v>
      </c>
      <c r="E472">
        <v>580148</v>
      </c>
      <c r="F472">
        <v>316134</v>
      </c>
      <c r="G472">
        <v>4681</v>
      </c>
      <c r="H472">
        <v>675832</v>
      </c>
      <c r="I472">
        <v>9408</v>
      </c>
      <c r="J472" s="9">
        <f t="shared" si="13"/>
        <v>668.71428571428567</v>
      </c>
      <c r="K472" s="2">
        <f t="shared" si="12"/>
        <v>429.4271308147317</v>
      </c>
    </row>
    <row r="473" spans="1:11">
      <c r="A473" s="1">
        <v>44323</v>
      </c>
      <c r="B473">
        <v>47289</v>
      </c>
      <c r="C473">
        <v>753</v>
      </c>
      <c r="D473">
        <v>32652472</v>
      </c>
      <c r="E473">
        <v>580901</v>
      </c>
      <c r="F473">
        <v>305501</v>
      </c>
      <c r="G473">
        <v>4703</v>
      </c>
      <c r="H473">
        <v>660722</v>
      </c>
      <c r="I473">
        <v>9392</v>
      </c>
      <c r="J473" s="9">
        <f t="shared" si="13"/>
        <v>671.85714285714289</v>
      </c>
      <c r="K473" s="2">
        <f t="shared" si="12"/>
        <v>431.44537411272876</v>
      </c>
    </row>
    <row r="474" spans="1:11">
      <c r="A474" s="1">
        <v>44324</v>
      </c>
      <c r="B474">
        <v>34493</v>
      </c>
      <c r="C474">
        <v>615</v>
      </c>
      <c r="D474">
        <v>32686965</v>
      </c>
      <c r="E474">
        <v>581516</v>
      </c>
      <c r="F474">
        <v>294691</v>
      </c>
      <c r="G474">
        <v>4614</v>
      </c>
      <c r="H474">
        <v>641852</v>
      </c>
      <c r="I474">
        <v>9281</v>
      </c>
      <c r="J474" s="9">
        <f t="shared" si="13"/>
        <v>659.14285714285711</v>
      </c>
      <c r="K474" s="2">
        <f t="shared" si="12"/>
        <v>423.28066258901356</v>
      </c>
    </row>
    <row r="475" spans="1:11">
      <c r="A475" s="1">
        <v>44325</v>
      </c>
      <c r="B475">
        <v>21392</v>
      </c>
      <c r="C475">
        <v>238</v>
      </c>
      <c r="D475">
        <v>32708357</v>
      </c>
      <c r="E475">
        <v>581754</v>
      </c>
      <c r="F475">
        <v>286716</v>
      </c>
      <c r="G475">
        <v>4528</v>
      </c>
      <c r="H475">
        <v>631179</v>
      </c>
      <c r="I475">
        <v>9233</v>
      </c>
      <c r="J475" s="9">
        <f t="shared" si="13"/>
        <v>646.85714285714289</v>
      </c>
      <c r="K475" s="2">
        <f t="shared" si="12"/>
        <v>415.39116606047969</v>
      </c>
    </row>
    <row r="476" spans="1:11">
      <c r="A476" s="1">
        <v>44326</v>
      </c>
      <c r="B476">
        <v>36898</v>
      </c>
      <c r="C476">
        <v>399</v>
      </c>
      <c r="D476">
        <v>32745255</v>
      </c>
      <c r="E476">
        <v>582153</v>
      </c>
      <c r="F476">
        <v>273054</v>
      </c>
      <c r="G476">
        <v>4443</v>
      </c>
      <c r="H476">
        <v>620386</v>
      </c>
      <c r="I476">
        <v>9153</v>
      </c>
      <c r="J476" s="9">
        <f t="shared" si="13"/>
        <v>634.71428571428567</v>
      </c>
      <c r="K476" s="2">
        <f t="shared" si="12"/>
        <v>407.59340786367295</v>
      </c>
    </row>
    <row r="477" spans="1:11">
      <c r="A477" s="1">
        <v>44327</v>
      </c>
      <c r="B477">
        <v>33651</v>
      </c>
      <c r="C477">
        <v>684</v>
      </c>
      <c r="D477">
        <v>32778906</v>
      </c>
      <c r="E477">
        <v>582837</v>
      </c>
      <c r="F477">
        <v>265972</v>
      </c>
      <c r="G477">
        <v>4254</v>
      </c>
      <c r="H477">
        <v>603181</v>
      </c>
      <c r="I477">
        <v>9193</v>
      </c>
      <c r="J477" s="9">
        <f t="shared" si="13"/>
        <v>607.71428571428567</v>
      </c>
      <c r="K477" s="2">
        <f t="shared" si="12"/>
        <v>390.25486316724391</v>
      </c>
    </row>
    <row r="478" spans="1:11">
      <c r="A478" s="1">
        <v>44328</v>
      </c>
      <c r="B478">
        <v>35878</v>
      </c>
      <c r="C478">
        <v>848</v>
      </c>
      <c r="D478">
        <v>32814784</v>
      </c>
      <c r="E478">
        <v>583685</v>
      </c>
      <c r="F478">
        <v>257115</v>
      </c>
      <c r="G478">
        <v>4326</v>
      </c>
      <c r="H478">
        <v>583934</v>
      </c>
      <c r="I478">
        <v>9077</v>
      </c>
      <c r="J478" s="9">
        <f t="shared" si="13"/>
        <v>618</v>
      </c>
      <c r="K478" s="2">
        <f t="shared" si="12"/>
        <v>396.86002305159786</v>
      </c>
    </row>
    <row r="479" spans="1:11">
      <c r="A479" s="1">
        <v>44329</v>
      </c>
      <c r="B479">
        <v>38087</v>
      </c>
      <c r="C479">
        <v>802</v>
      </c>
      <c r="D479">
        <v>32852871</v>
      </c>
      <c r="E479">
        <v>584487</v>
      </c>
      <c r="F479">
        <v>247688</v>
      </c>
      <c r="G479">
        <v>4339</v>
      </c>
      <c r="H479">
        <v>563822</v>
      </c>
      <c r="I479">
        <v>9020</v>
      </c>
      <c r="J479" s="9">
        <f t="shared" si="13"/>
        <v>619.85714285714289</v>
      </c>
      <c r="K479" s="2">
        <f t="shared" si="12"/>
        <v>398.05262136405065</v>
      </c>
    </row>
    <row r="480" spans="1:11">
      <c r="A480" s="1">
        <v>44330</v>
      </c>
      <c r="B480">
        <v>42298</v>
      </c>
      <c r="C480">
        <v>745</v>
      </c>
      <c r="D480">
        <v>32895169</v>
      </c>
      <c r="E480">
        <v>585232</v>
      </c>
      <c r="F480">
        <v>242697</v>
      </c>
      <c r="G480">
        <v>4331</v>
      </c>
      <c r="H480">
        <v>548198</v>
      </c>
      <c r="I480">
        <v>9034</v>
      </c>
      <c r="J480" s="9">
        <f t="shared" si="13"/>
        <v>618.71428571428567</v>
      </c>
      <c r="K480" s="2">
        <f t="shared" si="12"/>
        <v>397.31871471023351</v>
      </c>
    </row>
    <row r="481" spans="1:11">
      <c r="A481" s="1">
        <v>44331</v>
      </c>
      <c r="C481">
        <v>477</v>
      </c>
      <c r="J481" s="9">
        <f t="shared" ref="J481:J488" si="14">AVERAGE(C475:C481)</f>
        <v>599</v>
      </c>
      <c r="K481" s="2">
        <f t="shared" ref="K481:K488" si="15">J481/331002651*212559417</f>
        <v>384.65882493188855</v>
      </c>
    </row>
    <row r="482" spans="1:11">
      <c r="A482" s="1">
        <v>44332</v>
      </c>
      <c r="C482">
        <v>263</v>
      </c>
      <c r="J482" s="9">
        <f t="shared" si="14"/>
        <v>602.57142857142856</v>
      </c>
      <c r="K482" s="2">
        <f t="shared" si="15"/>
        <v>386.95228322506699</v>
      </c>
    </row>
    <row r="483" spans="1:11">
      <c r="A483" s="1">
        <v>44333</v>
      </c>
      <c r="C483">
        <v>393</v>
      </c>
      <c r="J483" s="9">
        <f t="shared" si="14"/>
        <v>601.71428571428567</v>
      </c>
      <c r="K483" s="2">
        <f t="shared" si="15"/>
        <v>386.40185323470416</v>
      </c>
    </row>
    <row r="484" spans="1:11">
      <c r="A484" s="1">
        <v>44334</v>
      </c>
      <c r="C484">
        <v>760</v>
      </c>
      <c r="J484" s="9">
        <f t="shared" si="14"/>
        <v>612.57142857142856</v>
      </c>
      <c r="K484" s="2">
        <f t="shared" si="15"/>
        <v>393.37396644596657</v>
      </c>
    </row>
    <row r="485" spans="1:11">
      <c r="A485" s="1">
        <v>44335</v>
      </c>
      <c r="C485">
        <v>655</v>
      </c>
      <c r="J485" s="9">
        <f t="shared" si="14"/>
        <v>585</v>
      </c>
      <c r="K485" s="2">
        <f t="shared" si="15"/>
        <v>375.66846842262908</v>
      </c>
    </row>
    <row r="486" spans="1:11">
      <c r="A486" s="1">
        <v>44336</v>
      </c>
      <c r="C486">
        <v>665</v>
      </c>
      <c r="J486" s="9">
        <f t="shared" si="14"/>
        <v>565.42857142857144</v>
      </c>
      <c r="K486" s="2">
        <f t="shared" si="15"/>
        <v>363.10031697601119</v>
      </c>
    </row>
    <row r="487" spans="1:11">
      <c r="A487" s="1">
        <v>44337</v>
      </c>
      <c r="C487">
        <v>603</v>
      </c>
      <c r="J487" s="9">
        <f t="shared" si="14"/>
        <v>545.14285714285711</v>
      </c>
      <c r="K487" s="2">
        <f t="shared" si="15"/>
        <v>350.0734738707576</v>
      </c>
    </row>
    <row r="488" spans="1:11">
      <c r="A488" s="1">
        <v>44338</v>
      </c>
      <c r="C488">
        <v>480</v>
      </c>
      <c r="J488" s="9">
        <f t="shared" si="14"/>
        <v>545.57142857142856</v>
      </c>
      <c r="K488" s="2">
        <f t="shared" si="15"/>
        <v>350.34868886593904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543"/>
  <sheetViews>
    <sheetView topLeftCell="A2" zoomScale="160" zoomScaleNormal="80" workbookViewId="0">
      <pane ySplit="1" topLeftCell="B3" activePane="bottomLeft" state="frozen"/>
      <selection pane="bottomLeft" activeCell="B43" sqref="B43"/>
      <selection activeCell="A2" sqref="A2"/>
    </sheetView>
  </sheetViews>
  <sheetFormatPr defaultColWidth="8.85546875" defaultRowHeight="15"/>
  <cols>
    <col min="2" max="2" width="11.42578125" customWidth="1"/>
    <col min="6" max="6" width="8.85546875" hidden="1" customWidth="1"/>
    <col min="10" max="10" width="10.28515625" bestFit="1" customWidth="1"/>
    <col min="11" max="11" width="13.140625" bestFit="1" customWidth="1"/>
    <col min="12" max="13" width="10.28515625" customWidth="1"/>
    <col min="14" max="14" width="11.28515625" bestFit="1" customWidth="1"/>
    <col min="15" max="15" width="11.28515625" hidden="1" customWidth="1"/>
    <col min="16" max="16" width="12.28515625" customWidth="1"/>
    <col min="19" max="19" width="10.42578125" bestFit="1" customWidth="1"/>
    <col min="20" max="23" width="11.28515625" bestFit="1" customWidth="1"/>
    <col min="43" max="43" width="10.42578125" bestFit="1" customWidth="1"/>
  </cols>
  <sheetData>
    <row r="1" spans="1:23" hidden="1">
      <c r="B1" t="s">
        <v>22</v>
      </c>
      <c r="J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</row>
    <row r="2" spans="1:23">
      <c r="A2" t="s">
        <v>13</v>
      </c>
      <c r="B2" t="s">
        <v>24</v>
      </c>
      <c r="C2" t="s">
        <v>31</v>
      </c>
      <c r="D2" t="s">
        <v>32</v>
      </c>
      <c r="E2" t="s">
        <v>33</v>
      </c>
      <c r="F2" t="s">
        <v>28</v>
      </c>
      <c r="G2" s="10" t="s">
        <v>34</v>
      </c>
      <c r="H2" s="10" t="s">
        <v>30</v>
      </c>
      <c r="O2" t="s">
        <v>28</v>
      </c>
      <c r="R2" t="s">
        <v>35</v>
      </c>
    </row>
    <row r="3" spans="1:23">
      <c r="C3" s="4">
        <v>310</v>
      </c>
      <c r="D3" s="4">
        <v>221</v>
      </c>
      <c r="E3" s="4">
        <v>72</v>
      </c>
      <c r="F3" s="4">
        <v>-200</v>
      </c>
      <c r="G3" s="4">
        <v>0</v>
      </c>
      <c r="H3" s="4">
        <v>644</v>
      </c>
      <c r="I3" t="s">
        <v>36</v>
      </c>
      <c r="J3" t="s">
        <v>37</v>
      </c>
      <c r="Q3" t="s">
        <v>38</v>
      </c>
      <c r="R3" t="s">
        <v>39</v>
      </c>
      <c r="S3" t="s">
        <v>32</v>
      </c>
      <c r="T3" t="s">
        <v>40</v>
      </c>
      <c r="U3" s="2" t="s">
        <v>41</v>
      </c>
      <c r="V3" s="2"/>
    </row>
    <row r="4" spans="1:23">
      <c r="A4" s="3">
        <v>44210</v>
      </c>
      <c r="B4" s="2">
        <f>Brasil!B305</f>
        <v>942.42857142857144</v>
      </c>
      <c r="C4" s="2">
        <f>Argentina!K319+C$3</f>
        <v>982.3308785841416</v>
      </c>
      <c r="D4" s="2">
        <f>Chile!L328+D$3</f>
        <v>827.24286012902974</v>
      </c>
      <c r="E4" s="2">
        <f>Brasil!B59+E$3</f>
        <v>731</v>
      </c>
      <c r="F4" s="2">
        <f>F$3+EUA!K360</f>
        <v>2004.2886347396657</v>
      </c>
      <c r="G4" s="2"/>
      <c r="H4" s="2">
        <f>Equador!L320+Cálculos!H$3</f>
        <v>794.3875209414573</v>
      </c>
      <c r="Q4" s="2">
        <f>AVERAGE(B15:B43)</f>
        <v>1051.1477832512314</v>
      </c>
      <c r="R4" s="2">
        <f>AVERAGE(C15:C43)</f>
        <v>1049.1086111873517</v>
      </c>
      <c r="S4" s="2">
        <f>AVERAGE(D15:D43)</f>
        <v>1052.3137454805799</v>
      </c>
      <c r="T4" s="2">
        <f>AVERAGE(E15:E43)</f>
        <v>1050.9556650246307</v>
      </c>
      <c r="U4" s="2">
        <f>AVERAGE(H15:H43)</f>
        <v>1047.7834222142885</v>
      </c>
    </row>
    <row r="5" spans="1:23">
      <c r="A5" s="3">
        <v>44211</v>
      </c>
      <c r="B5" s="2">
        <f>Brasil!B306</f>
        <v>969.42857142857144</v>
      </c>
      <c r="C5" s="2">
        <f>Argentina!K320+C$3</f>
        <v>949.48520256158645</v>
      </c>
      <c r="D5" s="2">
        <f>Chile!L329+D$3</f>
        <v>849.5195006587054</v>
      </c>
      <c r="E5" s="2">
        <f>Brasil!B60+E$3</f>
        <v>757.42857142857144</v>
      </c>
      <c r="F5" s="2">
        <f>F$3+EUA!K361</f>
        <v>1984.4731550866036</v>
      </c>
      <c r="G5" s="2"/>
      <c r="H5" s="2">
        <f>Equador!L321+Cálculos!H$3</f>
        <v>828.5665029736067</v>
      </c>
    </row>
    <row r="6" spans="1:23">
      <c r="A6" s="3">
        <v>44212</v>
      </c>
      <c r="B6" s="2">
        <f>Brasil!B307</f>
        <v>952.14285714285711</v>
      </c>
      <c r="C6" s="2">
        <f>Argentina!K321+C$3</f>
        <v>898.54088873068429</v>
      </c>
      <c r="D6" s="2">
        <f>Chile!L330+D$3</f>
        <v>854.29306648649299</v>
      </c>
      <c r="E6" s="2">
        <f>Brasil!B61+E$3</f>
        <v>774.85714285714289</v>
      </c>
      <c r="F6" s="2">
        <f>F$3+EUA!K362</f>
        <v>1992.087436619956</v>
      </c>
      <c r="G6" s="2"/>
      <c r="H6" s="2">
        <f>Equador!L322+Cálculos!H$3</f>
        <v>881.54392512343827</v>
      </c>
    </row>
    <row r="7" spans="1:23">
      <c r="A7" s="3">
        <v>44213</v>
      </c>
      <c r="B7" s="2">
        <f>Brasil!B308</f>
        <v>963.85714285714289</v>
      </c>
      <c r="C7" s="2">
        <f>Argentina!K322+C$3</f>
        <v>921.33176597082468</v>
      </c>
      <c r="D7" s="2">
        <f>Chile!L331+D$3</f>
        <v>827.24286012902974</v>
      </c>
      <c r="E7" s="2">
        <f>Brasil!B62+E$3</f>
        <v>787.14285714285711</v>
      </c>
      <c r="F7" s="2">
        <f>F$3+EUA!K363</f>
        <v>1982.8218651155153</v>
      </c>
      <c r="G7" s="2"/>
      <c r="H7" s="2">
        <f>Equador!L323+Cálculos!H$3</f>
        <v>886.67077242826065</v>
      </c>
    </row>
    <row r="8" spans="1:23">
      <c r="A8" s="3">
        <v>44214</v>
      </c>
      <c r="B8" s="2">
        <f>Brasil!B309</f>
        <v>959.85714285714289</v>
      </c>
      <c r="C8" s="2">
        <f>Argentina!K323+C$3</f>
        <v>1099.636864378982</v>
      </c>
      <c r="D8" s="2">
        <f>Chile!L332+D$3</f>
        <v>833.60761456607986</v>
      </c>
      <c r="E8" s="2">
        <f>Brasil!B63+E$3</f>
        <v>785.57142857142856</v>
      </c>
      <c r="F8" s="2">
        <f>F$3+EUA!K364</f>
        <v>1930.6227543627738</v>
      </c>
      <c r="G8" s="2"/>
      <c r="H8" s="2">
        <f>Equador!L324+Cálculos!H$3</f>
        <v>879.83497602183081</v>
      </c>
    </row>
    <row r="9" spans="1:23">
      <c r="A9" s="3">
        <v>44215</v>
      </c>
      <c r="B9" s="2">
        <f>Brasil!B310</f>
        <v>971.57142857142856</v>
      </c>
      <c r="C9" s="2">
        <f>Argentina!K324+C$3</f>
        <v>1126.4496611320883</v>
      </c>
      <c r="D9" s="2">
        <f>Chile!L333+D$3</f>
        <v>843.15474622165516</v>
      </c>
      <c r="E9" s="2">
        <f>Brasil!B64+E$3</f>
        <v>825.28571428571433</v>
      </c>
      <c r="F9" s="2">
        <f>F$3+EUA!K365</f>
        <v>1770.8145804940998</v>
      </c>
      <c r="G9" s="2"/>
      <c r="H9" s="2">
        <f>Equador!L325+Cálculos!H$3</f>
        <v>961.8645328989893</v>
      </c>
    </row>
    <row r="10" spans="1:23">
      <c r="A10" s="3">
        <v>44216</v>
      </c>
      <c r="B10" s="2">
        <f>Brasil!B311</f>
        <v>981</v>
      </c>
      <c r="C10" s="2">
        <f>Argentina!K325+C$3</f>
        <v>1136.5044599145031</v>
      </c>
      <c r="D10" s="2">
        <f>Chile!L334+D$3</f>
        <v>841.56355761239263</v>
      </c>
      <c r="E10" s="2">
        <f>Brasil!B65+E$3</f>
        <v>867.85714285714289</v>
      </c>
      <c r="F10" s="2">
        <f>F$3+EUA!K366</f>
        <v>1805.3081932235041</v>
      </c>
      <c r="G10" s="2"/>
      <c r="H10" s="2">
        <f>Equador!L326+Cálculos!H$3</f>
        <v>999.46141313435362</v>
      </c>
    </row>
    <row r="11" spans="1:23">
      <c r="A11" s="3">
        <v>44217</v>
      </c>
      <c r="B11" s="2">
        <f>Brasil!B312</f>
        <v>1007.4285714285714</v>
      </c>
      <c r="C11" s="2">
        <f>Argentina!K326+C$3</f>
        <v>1134.4935001580202</v>
      </c>
      <c r="D11" s="2">
        <f>Chile!L335+D$3</f>
        <v>870.20495257911841</v>
      </c>
      <c r="E11" s="2">
        <f>Brasil!B66+E$3</f>
        <v>887.71428571428567</v>
      </c>
      <c r="F11" s="2">
        <f>F$3+EUA!K367</f>
        <v>1825.2154112082928</v>
      </c>
      <c r="G11" s="2"/>
      <c r="H11" s="2">
        <f>Equador!L327+Cálculos!H$3</f>
        <v>1122.5057484500915</v>
      </c>
    </row>
    <row r="12" spans="1:23">
      <c r="A12" s="3">
        <v>44218</v>
      </c>
      <c r="B12" s="2">
        <f>Brasil!B313</f>
        <v>999.57142857142856</v>
      </c>
      <c r="C12" s="2">
        <f>Argentina!K327+C$3</f>
        <v>1213.5912505796841</v>
      </c>
      <c r="D12" s="2">
        <f>Chile!L336+D$3</f>
        <v>884.5256500624813</v>
      </c>
      <c r="E12" s="2">
        <f>Brasil!B67+E$3</f>
        <v>943.85714285714289</v>
      </c>
      <c r="F12" s="2">
        <f>F$3+EUA!K368</f>
        <v>1820.9037096171173</v>
      </c>
      <c r="G12" s="2"/>
      <c r="H12" s="2">
        <f>Equador!L328+Cálculos!H$3</f>
        <v>1137.8862903645586</v>
      </c>
    </row>
    <row r="13" spans="1:23">
      <c r="A13" s="3">
        <v>44219</v>
      </c>
      <c r="B13" s="2">
        <f>Brasil!B314</f>
        <v>1021.2857142857143</v>
      </c>
      <c r="C13" s="2">
        <f>Argentina!K328+C$3</f>
        <v>1276.6013229494838</v>
      </c>
      <c r="D13" s="2">
        <f>Chile!L337+D$3</f>
        <v>887.70802728100637</v>
      </c>
      <c r="E13" s="2">
        <f>Brasil!B68+E$3</f>
        <v>962.14285714285711</v>
      </c>
      <c r="F13" s="2">
        <f>F$3+EUA!K369</f>
        <v>1815.4911480452158</v>
      </c>
      <c r="G13" s="2"/>
      <c r="H13" s="2">
        <f>Equador!L329+Cálculos!H$3</f>
        <v>1122.5057484500915</v>
      </c>
    </row>
    <row r="14" spans="1:23">
      <c r="A14" s="3">
        <v>44220</v>
      </c>
      <c r="B14" s="2">
        <f>Brasil!B315</f>
        <v>1027.1428571428571</v>
      </c>
      <c r="C14" s="2">
        <f>Argentina!K329+C$3</f>
        <v>1261.8542847352753</v>
      </c>
      <c r="D14" s="2">
        <f>Chile!L338+D$3</f>
        <v>946.58200582372058</v>
      </c>
      <c r="E14" s="2">
        <f>Brasil!B69+E$3</f>
        <v>983.42857142857144</v>
      </c>
      <c r="F14" s="2">
        <f>F$3+EUA!K370</f>
        <v>1815.4911480452158</v>
      </c>
      <c r="G14" s="2"/>
      <c r="H14" s="2">
        <f>Equador!L330+Cálculos!H$3</f>
        <v>1163.5205268886707</v>
      </c>
    </row>
    <row r="15" spans="1:23">
      <c r="A15" s="15">
        <v>44221</v>
      </c>
      <c r="B15" s="16">
        <f>Brasil!B316</f>
        <v>1052.1428571428571</v>
      </c>
      <c r="C15" s="16">
        <f>Argentina!K330+C$3</f>
        <v>1115.7245424308458</v>
      </c>
      <c r="D15" s="16">
        <f>Chile!L339+D$3</f>
        <v>940.21725138667045</v>
      </c>
      <c r="E15" s="2">
        <f>Brasil!B70+E$3</f>
        <v>1007.4285714285714</v>
      </c>
      <c r="F15" s="16">
        <f>F$3+EUA!K371</f>
        <v>1855.9477523368837</v>
      </c>
      <c r="G15" s="16"/>
      <c r="H15" s="16">
        <f>Equador!L331+Cálculos!H$3</f>
        <v>1185.7368652095679</v>
      </c>
      <c r="I15" t="s">
        <v>36</v>
      </c>
      <c r="J15" t="s">
        <v>42</v>
      </c>
    </row>
    <row r="16" spans="1:23">
      <c r="A16" s="3">
        <v>44222</v>
      </c>
      <c r="B16" s="2">
        <f>Brasil!B317</f>
        <v>1055.2857142857142</v>
      </c>
      <c r="C16" s="2">
        <f>Argentina!K331+C$3</f>
        <v>1105.669743648431</v>
      </c>
      <c r="D16" s="2">
        <f>Chile!L340+D$3</f>
        <v>937.03487416814539</v>
      </c>
      <c r="E16" s="2">
        <f>Brasil!B71+E$3</f>
        <v>1026.4285714285716</v>
      </c>
      <c r="F16" s="2">
        <f>F$3+EUA!K372</f>
        <v>1972.9141252889845</v>
      </c>
      <c r="G16" s="2"/>
      <c r="H16" s="2">
        <f>Equador!L332+Cálculos!H$3</f>
        <v>1132.7594430597362</v>
      </c>
    </row>
    <row r="17" spans="1:43">
      <c r="A17" s="3">
        <v>44223</v>
      </c>
      <c r="B17" s="2">
        <f>Brasil!B318</f>
        <v>1047.1428571428571</v>
      </c>
      <c r="C17" s="2">
        <f>Argentina!K332+C$3</f>
        <v>1127.1199810509161</v>
      </c>
      <c r="D17" s="2">
        <f>Chile!L341+D$3</f>
        <v>930.67011973109527</v>
      </c>
      <c r="E17" s="2">
        <f>Brasil!B72+E$3</f>
        <v>1006.4285714285714</v>
      </c>
      <c r="F17" s="2">
        <f>F$3+EUA!K373</f>
        <v>1931.8153526752267</v>
      </c>
      <c r="G17" s="2"/>
      <c r="H17" s="2">
        <f>Equador!L333+Cálculos!H$3</f>
        <v>1100.2894101291943</v>
      </c>
    </row>
    <row r="18" spans="1:43">
      <c r="A18" s="3">
        <v>44224</v>
      </c>
      <c r="B18" s="2">
        <f>Brasil!B319</f>
        <v>1057.1428571428571</v>
      </c>
      <c r="C18" s="2">
        <f>Argentina!K333+C$3</f>
        <v>1145.2186188592627</v>
      </c>
      <c r="D18" s="2">
        <f>Chile!L342+D$3</f>
        <v>972.04102357192141</v>
      </c>
      <c r="E18" s="2">
        <f>Brasil!B73+E$3</f>
        <v>1034.7142857142858</v>
      </c>
      <c r="F18" s="2">
        <f>F$3+EUA!K374</f>
        <v>1916.5867896085219</v>
      </c>
      <c r="G18" s="2"/>
      <c r="H18" s="2">
        <f>Equador!L334+Cálculos!H$3</f>
        <v>1054.1477843857926</v>
      </c>
    </row>
    <row r="19" spans="1:43">
      <c r="A19" s="3">
        <v>44225</v>
      </c>
      <c r="B19" s="2">
        <f>Brasil!B320</f>
        <v>1060.4285714285713</v>
      </c>
      <c r="C19" s="2">
        <f>Argentina!K334+C$3</f>
        <v>1114.3839025931904</v>
      </c>
      <c r="D19" s="2">
        <f>Chile!L343+D$3</f>
        <v>970.44983496265888</v>
      </c>
      <c r="E19" s="2">
        <f>Brasil!B74+E$3</f>
        <v>1030.1428571428571</v>
      </c>
      <c r="F19" s="2">
        <f>F$3+EUA!K375</f>
        <v>1897.3217399458231</v>
      </c>
      <c r="G19" s="2"/>
      <c r="H19" s="2">
        <f>Equador!L335+Cálculos!H$3</f>
        <v>1054.1477843857926</v>
      </c>
    </row>
    <row r="20" spans="1:43">
      <c r="A20" s="3">
        <v>44226</v>
      </c>
      <c r="B20" s="2">
        <f>Brasil!B321</f>
        <v>1071.4285714285713</v>
      </c>
      <c r="C20" s="2">
        <f>Argentina!K335+C$3</f>
        <v>1110.3619830802245</v>
      </c>
      <c r="D20" s="2">
        <f>Chile!L344+D$3</f>
        <v>992.72647549233443</v>
      </c>
      <c r="E20" s="2">
        <f>Brasil!B75+E$3</f>
        <v>1047.7142857142858</v>
      </c>
      <c r="F20" s="2">
        <f>F$3+EUA!K376</f>
        <v>1846.0400125103529</v>
      </c>
      <c r="G20" s="2"/>
      <c r="H20" s="2">
        <f>Equador!L336+Cálculos!H$3</f>
        <v>1079.7820209099048</v>
      </c>
    </row>
    <row r="21" spans="1:43">
      <c r="A21" s="3">
        <v>44227</v>
      </c>
      <c r="B21" s="2">
        <f>Brasil!B322</f>
        <v>1066.7142857142858</v>
      </c>
      <c r="C21" s="2">
        <f>Argentina!K336+C$3</f>
        <v>1078.8569468953247</v>
      </c>
      <c r="D21" s="2">
        <f>Chile!L345+D$3</f>
        <v>1046.8268882072607</v>
      </c>
      <c r="E21" s="2">
        <f>Brasil!B76+E$3</f>
        <v>1046.4285714285716</v>
      </c>
      <c r="F21" s="2">
        <f>F$3+EUA!K377</f>
        <v>1841.9117875826319</v>
      </c>
      <c r="G21" s="2"/>
      <c r="H21" s="2">
        <f>Equador!L337+Cálculos!H$3</f>
        <v>1047.3119879793628</v>
      </c>
      <c r="AQ21" s="1"/>
    </row>
    <row r="22" spans="1:43">
      <c r="A22" s="3">
        <v>44228</v>
      </c>
      <c r="B22" s="2">
        <f>Brasil!B323</f>
        <v>1062.1428571428571</v>
      </c>
      <c r="C22" s="2">
        <f>Argentina!K337+C$3</f>
        <v>1124.4387013756054</v>
      </c>
      <c r="D22" s="2">
        <f>Chile!L346+D$3</f>
        <v>1077.0594717832494</v>
      </c>
      <c r="E22" s="2">
        <f>Brasil!B77+E$3</f>
        <v>1021.7142857142857</v>
      </c>
      <c r="F22" s="2">
        <f>F$3+EUA!K378</f>
        <v>1850.2599757698013</v>
      </c>
      <c r="G22" s="2"/>
      <c r="H22" s="2">
        <f>Equador!L338+Cálculos!H$3</f>
        <v>1072.9462245034747</v>
      </c>
      <c r="AQ22" s="1"/>
    </row>
    <row r="23" spans="1:43">
      <c r="A23" s="3">
        <v>44229</v>
      </c>
      <c r="B23" s="2">
        <f>Brasil!B324</f>
        <v>1061.5714285714287</v>
      </c>
      <c r="C23" s="2">
        <f>Argentina!K338+C$3</f>
        <v>1096.2852647848438</v>
      </c>
      <c r="D23" s="2">
        <f>Chile!L347+D$3</f>
        <v>1073.8770945647243</v>
      </c>
      <c r="E23" s="2">
        <f>Brasil!B78+E$3</f>
        <v>995.42857142857144</v>
      </c>
      <c r="F23" s="2">
        <f>F$3+EUA!K379</f>
        <v>1797.2352200315158</v>
      </c>
      <c r="G23" s="2"/>
      <c r="H23" s="2">
        <f>Equador!L339+Cálculos!H$3</f>
        <v>1066.1104280970449</v>
      </c>
    </row>
    <row r="24" spans="1:43">
      <c r="A24" s="3">
        <v>44230</v>
      </c>
      <c r="B24" s="2">
        <f>Brasil!B325</f>
        <v>1057.4285714285713</v>
      </c>
      <c r="C24" s="2">
        <f>Argentina!K339+C$3</f>
        <v>1050.0331903857355</v>
      </c>
      <c r="D24" s="2">
        <f>Chile!L348+D$3</f>
        <v>1073.8770945647243</v>
      </c>
      <c r="E24" s="2">
        <f>Brasil!B79+E$3</f>
        <v>1027.2857142857142</v>
      </c>
      <c r="F24" s="2">
        <f>F$3+EUA!K380</f>
        <v>1792.3730884499776</v>
      </c>
      <c r="G24" s="2"/>
      <c r="H24" s="2">
        <f>Equador!L340+Cálculos!H$3</f>
        <v>1062.6925298938299</v>
      </c>
    </row>
    <row r="25" spans="1:43">
      <c r="A25" s="3">
        <v>44231</v>
      </c>
      <c r="B25" s="2">
        <f>Brasil!B326</f>
        <v>1035.4285714285713</v>
      </c>
      <c r="C25" s="2">
        <f>Argentina!K340+C$3</f>
        <v>1046.681590791597</v>
      </c>
      <c r="D25" s="2">
        <f>Chile!L349+D$3</f>
        <v>1107.2920553592376</v>
      </c>
      <c r="E25" s="2">
        <f>Brasil!B80+E$3</f>
        <v>1064.8571428571429</v>
      </c>
      <c r="F25" s="2">
        <f>F$3+EUA!K381</f>
        <v>1764.5763739366546</v>
      </c>
      <c r="G25" s="2"/>
      <c r="H25" s="2">
        <f>Equador!L341+Cálculos!H$3</f>
        <v>989.20771852470875</v>
      </c>
    </row>
    <row r="26" spans="1:43">
      <c r="A26" s="3">
        <v>44232</v>
      </c>
      <c r="B26" s="2">
        <f>Brasil!B327</f>
        <v>1052.5714285714287</v>
      </c>
      <c r="C26" s="2">
        <f>Argentina!K341+C$3</f>
        <v>1121.087101781467</v>
      </c>
      <c r="D26" s="2">
        <f>Chile!L350+D$3</f>
        <v>1097.7449237036622</v>
      </c>
      <c r="E26" s="2">
        <f>Brasil!B81+E$3</f>
        <v>1110.1428571428571</v>
      </c>
      <c r="F26" s="2">
        <f>F$3+EUA!K382</f>
        <v>1769.4385055181926</v>
      </c>
      <c r="G26" s="2"/>
      <c r="H26" s="2">
        <f>Equador!L342+Cálculos!H$3</f>
        <v>951.61083828934443</v>
      </c>
    </row>
    <row r="27" spans="1:43">
      <c r="A27" s="3">
        <v>44233</v>
      </c>
      <c r="B27" s="2">
        <f>Brasil!B328</f>
        <v>1009.5714285714286</v>
      </c>
      <c r="C27" s="2">
        <f>Argentina!K342+C$3</f>
        <v>1100.3071842978097</v>
      </c>
      <c r="D27" s="2">
        <f>Chile!L351+D$3</f>
        <v>1105.7008667499749</v>
      </c>
      <c r="E27" s="2">
        <f>Brasil!B82+E$3</f>
        <v>1093.1428571428571</v>
      </c>
      <c r="F27" s="2">
        <f>F$3+EUA!K383</f>
        <v>1756.1364474177583</v>
      </c>
      <c r="G27" s="2"/>
      <c r="H27" s="2">
        <f>Equador!L343+Cálculos!H$3</f>
        <v>905.46921254594281</v>
      </c>
    </row>
    <row r="28" spans="1:43">
      <c r="A28" s="3">
        <v>44234</v>
      </c>
      <c r="B28" s="2">
        <f>Brasil!B329</f>
        <v>1004.2857142857143</v>
      </c>
      <c r="C28" s="2">
        <f>Argentina!K343+C$3</f>
        <v>1112.3729428367074</v>
      </c>
      <c r="D28" s="2">
        <f>Chile!L352+D$3</f>
        <v>1051.6004540350486</v>
      </c>
      <c r="E28" s="2">
        <f>Brasil!B83+E$3</f>
        <v>1085.7142857142858</v>
      </c>
      <c r="F28" s="2">
        <f>F$3+EUA!K384</f>
        <v>1717.8815630875415</v>
      </c>
      <c r="G28" s="2"/>
      <c r="H28" s="2">
        <f>Equador!L344+Cálculos!H$3</f>
        <v>905.46921254594281</v>
      </c>
    </row>
    <row r="29" spans="1:43">
      <c r="A29" s="3">
        <v>44235</v>
      </c>
      <c r="B29" s="2">
        <f>Brasil!B330</f>
        <v>1010.1428571428571</v>
      </c>
      <c r="C29" s="2">
        <f>Argentina!K344+C$3</f>
        <v>1080.1975867329797</v>
      </c>
      <c r="D29" s="2">
        <f>Chile!L353+D$3</f>
        <v>1046.8268882072607</v>
      </c>
      <c r="E29" s="2">
        <f>Brasil!B84+E$3</f>
        <v>1092.1428571428571</v>
      </c>
      <c r="F29" s="2">
        <f>F$3+EUA!K385</f>
        <v>1676.5993138103295</v>
      </c>
      <c r="G29" s="2"/>
      <c r="H29" s="2">
        <f>Equador!L345+Cálculos!H$3</f>
        <v>854.2007394977187</v>
      </c>
    </row>
    <row r="30" spans="1:43">
      <c r="A30" s="3">
        <v>44236</v>
      </c>
      <c r="B30" s="2">
        <f>Brasil!B331</f>
        <v>1030.1428571428571</v>
      </c>
      <c r="C30" s="2">
        <f>Argentina!K345+C$3</f>
        <v>1074.1647074635309</v>
      </c>
      <c r="D30" s="2">
        <f>Chile!L354+D$3</f>
        <v>1056.3740198628361</v>
      </c>
      <c r="E30" s="2">
        <f>Brasil!B85+E$3</f>
        <v>1100.1428571428571</v>
      </c>
      <c r="F30" s="2">
        <f>F$3+EUA!K386</f>
        <v>1644.0322060471954</v>
      </c>
      <c r="G30" s="2"/>
      <c r="H30" s="2">
        <f>Equador!L346+Cálculos!H$3</f>
        <v>936.2302963748773</v>
      </c>
    </row>
    <row r="31" spans="1:43">
      <c r="A31" s="3">
        <v>44237</v>
      </c>
      <c r="B31" s="2">
        <f>Brasil!B332</f>
        <v>1041</v>
      </c>
      <c r="C31" s="2">
        <f>Argentina!K346+C$3</f>
        <v>1070.8131078693928</v>
      </c>
      <c r="D31" s="2">
        <f>Chile!L355+D$3</f>
        <v>1062.7387742998862</v>
      </c>
      <c r="E31" s="2">
        <f>Brasil!B86+E$3</f>
        <v>1101.5714285714287</v>
      </c>
      <c r="F31" s="2">
        <f>F$3+EUA!K387</f>
        <v>1589.2644220060945</v>
      </c>
      <c r="G31" s="2"/>
      <c r="H31" s="2">
        <f>Equador!L347+Cálculos!H$3</f>
        <v>929.39449996844735</v>
      </c>
    </row>
    <row r="32" spans="1:43">
      <c r="A32" s="3">
        <v>44238</v>
      </c>
      <c r="B32" s="2">
        <f>Brasil!B333</f>
        <v>1058</v>
      </c>
      <c r="C32" s="2">
        <f>Argentina!K347+C$3</f>
        <v>1096.9555847036713</v>
      </c>
      <c r="D32" s="2">
        <f>Chile!L356+D$3</f>
        <v>1065.9211515184115</v>
      </c>
      <c r="E32" s="2">
        <f>Brasil!B87+E$3</f>
        <v>1090.8571428571429</v>
      </c>
      <c r="F32" s="2">
        <f>F$3+EUA!K388</f>
        <v>1540.7348445224384</v>
      </c>
      <c r="G32" s="2"/>
      <c r="H32" s="2">
        <f>Equador!L348+Cálculos!H$3</f>
        <v>996.04351493113859</v>
      </c>
    </row>
    <row r="33" spans="1:17">
      <c r="A33" s="3">
        <v>44239</v>
      </c>
      <c r="B33" s="2">
        <f>Brasil!B334</f>
        <v>1065</v>
      </c>
      <c r="C33" s="2">
        <f>Argentina!K348+C$3</f>
        <v>1009.8139952560757</v>
      </c>
      <c r="D33" s="2">
        <f>Chile!L357+D$3</f>
        <v>1075.4682831739867</v>
      </c>
      <c r="E33" s="2">
        <f>Brasil!B88+E$3</f>
        <v>1057.4285714285716</v>
      </c>
      <c r="F33" s="2">
        <f>F$3+EUA!K389</f>
        <v>1471.1054507415408</v>
      </c>
      <c r="G33" s="2"/>
      <c r="H33" s="2">
        <f>Equador!L349+Cálculos!H$3</f>
        <v>1050.7298861825777</v>
      </c>
    </row>
    <row r="34" spans="1:17">
      <c r="A34" s="3">
        <v>44240</v>
      </c>
      <c r="B34" s="2">
        <f>Brasil!B335</f>
        <v>1074.2857142857142</v>
      </c>
      <c r="C34" s="2">
        <f>Argentina!K349+C$3</f>
        <v>1032.6048724962161</v>
      </c>
      <c r="D34" s="2">
        <f>Chile!L358+D$3</f>
        <v>1092.9713578758747</v>
      </c>
      <c r="E34" s="2">
        <f>Brasil!B89+E$3</f>
        <v>1043.7142857142858</v>
      </c>
      <c r="F34" s="2">
        <f>F$3+EUA!K390</f>
        <v>1430.4653697864189</v>
      </c>
      <c r="G34" s="2"/>
      <c r="H34" s="2">
        <f>Equador!L350+Cálculos!H$3</f>
        <v>1096.8715119259793</v>
      </c>
    </row>
    <row r="35" spans="1:17">
      <c r="A35" s="3">
        <v>44241</v>
      </c>
      <c r="B35" s="2">
        <f>Brasil!B336</f>
        <v>1101.5714285714287</v>
      </c>
      <c r="C35" s="2">
        <f>Argentina!K350+C$3</f>
        <v>1023.8907135514565</v>
      </c>
      <c r="D35" s="2">
        <f>Chile!L359+D$3</f>
        <v>1123.2039414518631</v>
      </c>
      <c r="E35" s="2">
        <f>Brasil!B90+E$3</f>
        <v>1042</v>
      </c>
      <c r="F35" s="2">
        <f>F$3+EUA!K391</f>
        <v>1405.1455902297289</v>
      </c>
      <c r="G35" s="2"/>
      <c r="H35" s="2">
        <f>Equador!L351+Cálculos!H$3</f>
        <v>1172.065272396708</v>
      </c>
    </row>
    <row r="36" spans="1:17">
      <c r="A36" s="3">
        <v>44242</v>
      </c>
      <c r="B36" s="2">
        <f>Brasil!B337</f>
        <v>1086.1428571428571</v>
      </c>
      <c r="C36" s="2">
        <f>Argentina!K351+C$3</f>
        <v>932.72720459089498</v>
      </c>
      <c r="D36" s="2">
        <f>Chile!L360+D$3</f>
        <v>1124.7951300611255</v>
      </c>
      <c r="E36" s="2">
        <f>Brasil!B91+E$3</f>
        <v>1054.4285714285716</v>
      </c>
      <c r="F36" s="2">
        <f>F$3+EUA!K392</f>
        <v>1344.6900296215454</v>
      </c>
      <c r="G36" s="2"/>
      <c r="H36" s="2">
        <f>Equador!L352+Cálculos!H$3</f>
        <v>1228.4605927497546</v>
      </c>
    </row>
    <row r="37" spans="1:17">
      <c r="A37" s="3">
        <v>44243</v>
      </c>
      <c r="B37" s="2">
        <f>Brasil!B338</f>
        <v>1060</v>
      </c>
      <c r="C37" s="2">
        <f>Argentina!K352+C$3</f>
        <v>890.49704970475238</v>
      </c>
      <c r="D37" s="2">
        <f>Chile!L361+D$3</f>
        <v>1112.0656211870253</v>
      </c>
      <c r="E37" s="2">
        <f>Brasil!B92+E$3</f>
        <v>1047</v>
      </c>
      <c r="F37" s="2">
        <f>F$3+EUA!K393</f>
        <v>1223.0450017513606</v>
      </c>
      <c r="G37" s="2"/>
      <c r="H37" s="2">
        <f>Equador!L353+Cálculos!H$3</f>
        <v>1166.9384250918856</v>
      </c>
    </row>
    <row r="38" spans="1:17">
      <c r="A38" s="3">
        <v>44244</v>
      </c>
      <c r="B38" s="2">
        <f>Brasil!B339</f>
        <v>1034.2857142857142</v>
      </c>
      <c r="C38" s="2">
        <f>Argentina!K353+C$3</f>
        <v>941.44136353565455</v>
      </c>
      <c r="D38" s="2">
        <f>Chile!L362+D$3</f>
        <v>1102.5184895314501</v>
      </c>
      <c r="E38" s="2">
        <f>Brasil!B93+E$3</f>
        <v>1048.4285714285716</v>
      </c>
      <c r="F38" s="2">
        <f>F$3+EUA!K394</f>
        <v>1140.1135498700278</v>
      </c>
      <c r="G38" s="2"/>
      <c r="H38" s="2">
        <f>Equador!L354+Cálculos!H$3</f>
        <v>1119.0878502468765</v>
      </c>
    </row>
    <row r="39" spans="1:17">
      <c r="A39" s="3">
        <v>44245</v>
      </c>
      <c r="B39" s="2">
        <f>Brasil!B340</f>
        <v>1036.5714285714287</v>
      </c>
      <c r="C39" s="2">
        <f>Argentina!K354+C$3</f>
        <v>968.92448020758843</v>
      </c>
      <c r="D39" s="2">
        <f>Chile!L363+D$3</f>
        <v>1073.8770945647243</v>
      </c>
      <c r="E39" s="2">
        <f>Brasil!B94+E$3</f>
        <v>1047.7142857142858</v>
      </c>
      <c r="F39" s="2">
        <f>F$3+EUA!K395</f>
        <v>1076.9975776417573</v>
      </c>
      <c r="G39" s="2"/>
      <c r="H39" s="2">
        <f>Equador!L355+Cálculos!H$3</f>
        <v>1105.4162574340166</v>
      </c>
    </row>
    <row r="40" spans="1:17" ht="21">
      <c r="A40" s="3">
        <v>44246</v>
      </c>
      <c r="B40" s="2">
        <f>Brasil!B341</f>
        <v>1039.4285714285713</v>
      </c>
      <c r="C40" s="2">
        <f>Argentina!K355+C$3</f>
        <v>960.88064118165664</v>
      </c>
      <c r="D40" s="2">
        <f>Chile!L364+D$3</f>
        <v>1099.336112312925</v>
      </c>
      <c r="E40" s="2">
        <f>Brasil!B95+E$3</f>
        <v>1047.5714285714284</v>
      </c>
      <c r="F40" s="2">
        <f>F$3+EUA!K396</f>
        <v>1049.6595547870702</v>
      </c>
      <c r="G40" s="2"/>
      <c r="H40" s="2">
        <f>Equador!L356+Cálculos!H$3</f>
        <v>1078.0730718082971</v>
      </c>
      <c r="J40" s="41" t="s">
        <v>23</v>
      </c>
      <c r="K40" s="41"/>
      <c r="L40" s="41"/>
      <c r="M40" s="41"/>
      <c r="N40" s="41"/>
      <c r="O40" s="41"/>
      <c r="P40" s="41"/>
      <c r="Q40" s="41"/>
    </row>
    <row r="41" spans="1:17">
      <c r="A41" s="3">
        <v>44247</v>
      </c>
      <c r="B41" s="2">
        <f>Brasil!B342</f>
        <v>1063.5714285714287</v>
      </c>
      <c r="C41" s="2">
        <f>Argentina!K356+C$3</f>
        <v>936.07880418503316</v>
      </c>
      <c r="D41" s="2">
        <f>Chile!L365+D$3</f>
        <v>1065.9211515184115</v>
      </c>
      <c r="E41" s="2">
        <f>Brasil!B96+E$3</f>
        <v>1090</v>
      </c>
      <c r="F41" s="2">
        <f>F$3+EUA!K397</f>
        <v>1014.7989887307579</v>
      </c>
      <c r="G41" s="2"/>
      <c r="H41" s="2">
        <f>Equador!L357+Cálculos!H$3</f>
        <v>1060.9835807922225</v>
      </c>
      <c r="J41" s="10" t="s">
        <v>31</v>
      </c>
      <c r="K41" s="10" t="s">
        <v>32</v>
      </c>
      <c r="L41" s="10" t="s">
        <v>30</v>
      </c>
      <c r="M41" s="10" t="s">
        <v>43</v>
      </c>
      <c r="N41" s="10" t="s">
        <v>44</v>
      </c>
      <c r="O41" s="10" t="s">
        <v>28</v>
      </c>
    </row>
    <row r="42" spans="1:17">
      <c r="A42" s="12">
        <v>44248</v>
      </c>
      <c r="B42" s="13">
        <f>Brasil!B343</f>
        <v>1037</v>
      </c>
      <c r="C42" s="13">
        <f>Argentina!K357+C$3</f>
        <v>954.8477619122076</v>
      </c>
      <c r="D42" s="13">
        <f>Chile!L366+D$3</f>
        <v>1018.1854932405352</v>
      </c>
      <c r="E42" s="2">
        <f>Brasil!B77+E$3</f>
        <v>1021.7142857142857</v>
      </c>
      <c r="F42" s="13">
        <f>F$3+EUA!K398</f>
        <v>1022.8719619227461</v>
      </c>
      <c r="G42" s="13">
        <f>UE!D59+Cálculos!G$3</f>
        <v>1141.7023564460942</v>
      </c>
      <c r="H42" s="13">
        <f>Equador!L358+Cálculos!H$3</f>
        <v>1011.4240568456059</v>
      </c>
      <c r="J42" s="13">
        <f>B42-C42</f>
        <v>82.152238087792398</v>
      </c>
      <c r="K42" s="13">
        <f>B42-D42</f>
        <v>18.814506759464848</v>
      </c>
      <c r="L42" s="13">
        <f t="shared" ref="L42:L73" si="0">B42-H42</f>
        <v>25.575943154394054</v>
      </c>
      <c r="M42" s="13">
        <f t="shared" ref="M42:M73" si="1">B42-G42</f>
        <v>-104.7023564460942</v>
      </c>
      <c r="N42" s="13">
        <f>B42-E42</f>
        <v>15.285714285714334</v>
      </c>
      <c r="O42" s="13">
        <f>B42-F42</f>
        <v>14.128038077253905</v>
      </c>
    </row>
    <row r="43" spans="1:17">
      <c r="A43" s="12">
        <v>44249</v>
      </c>
      <c r="B43" s="13">
        <f>Brasil!B344</f>
        <v>1052.8571428571429</v>
      </c>
      <c r="C43" s="13">
        <f>Argentina!K358+C$3</f>
        <v>1001.7701562301437</v>
      </c>
      <c r="D43" s="13">
        <f>Chile!L367+D$3</f>
        <v>1019.7766818497977</v>
      </c>
      <c r="E43" s="2">
        <f>Brasil!B78+E$3</f>
        <v>995.42857142857144</v>
      </c>
      <c r="F43" s="13">
        <f>F$3+EUA!K399</f>
        <v>1056.3564530031513</v>
      </c>
      <c r="G43" s="13">
        <f>UE!D60+Cálculos!G$3</f>
        <v>1137.9424840070465</v>
      </c>
      <c r="H43" s="13">
        <f>Equador!L359+Cálculos!H$3</f>
        <v>972.11822750863405</v>
      </c>
      <c r="J43" s="13">
        <f>B43-C43</f>
        <v>51.086986626999192</v>
      </c>
      <c r="K43" s="13">
        <f t="shared" ref="K43:K107" si="2">B43-D43</f>
        <v>33.080461007345207</v>
      </c>
      <c r="L43" s="13">
        <f t="shared" si="0"/>
        <v>80.73891534850884</v>
      </c>
      <c r="M43" s="13">
        <f t="shared" si="1"/>
        <v>-85.08534114990357</v>
      </c>
      <c r="N43" s="13">
        <f>B43-E43</f>
        <v>57.428571428571445</v>
      </c>
      <c r="O43" s="13">
        <f>B43-F43</f>
        <v>-3.4993101460083835</v>
      </c>
    </row>
    <row r="44" spans="1:17">
      <c r="A44" s="12">
        <v>44250</v>
      </c>
      <c r="B44" s="13">
        <f>Brasil!B345</f>
        <v>1084.1428571428571</v>
      </c>
      <c r="C44" s="13">
        <f>Argentina!K359+C$3</f>
        <v>1032.6048724962161</v>
      </c>
      <c r="D44" s="13">
        <f>Chile!L368+D$3</f>
        <v>1027.7326248961103</v>
      </c>
      <c r="E44" s="2">
        <f>Brasil!B79+E$3</f>
        <v>1027.2857142857142</v>
      </c>
      <c r="F44" s="13">
        <f>F$3+EUA!K400</f>
        <v>1104.5190771598984</v>
      </c>
      <c r="G44" s="13">
        <f>UE!D61+Cálculos!G$3</f>
        <v>1119.7583736654706</v>
      </c>
      <c r="H44" s="13">
        <f>Equador!L360+Cálculos!H$3</f>
        <v>943.06609278130713</v>
      </c>
      <c r="J44" s="13">
        <f t="shared" ref="J44:J107" si="3">B44-C44</f>
        <v>51.537984646641007</v>
      </c>
      <c r="K44" s="13">
        <f t="shared" si="2"/>
        <v>56.410232246746773</v>
      </c>
      <c r="L44" s="13">
        <f t="shared" si="0"/>
        <v>141.07676436154998</v>
      </c>
      <c r="M44" s="13">
        <f t="shared" si="1"/>
        <v>-35.615516522613461</v>
      </c>
      <c r="N44" s="13">
        <f t="shared" ref="N44:N107" si="4">B44-E44</f>
        <v>56.85714285714289</v>
      </c>
      <c r="O44" s="13">
        <f>B44-F44</f>
        <v>-20.376220017041305</v>
      </c>
    </row>
    <row r="45" spans="1:17">
      <c r="A45" s="12">
        <v>44251</v>
      </c>
      <c r="B45" s="13">
        <f>Brasil!B346</f>
        <v>1123.8571428571429</v>
      </c>
      <c r="C45" s="13">
        <f>Argentina!K360+C$3</f>
        <v>1003.1107960677991</v>
      </c>
      <c r="D45" s="13">
        <f>Chile!L369+D$3</f>
        <v>1038.8709451609482</v>
      </c>
      <c r="E45" s="2">
        <f>Brasil!B80+E$3</f>
        <v>1064.8571428571429</v>
      </c>
      <c r="F45" s="13">
        <f>F$3+EUA!K401</f>
        <v>1175.432807584976</v>
      </c>
      <c r="G45" s="13">
        <f>UE!D62+Cálculos!G$3</f>
        <v>1080.9975068847427</v>
      </c>
      <c r="H45" s="13">
        <f>Equador!L361+Cálculos!H$3</f>
        <v>1054.1477843857926</v>
      </c>
      <c r="J45" s="13">
        <f t="shared" si="3"/>
        <v>120.74634678934376</v>
      </c>
      <c r="K45" s="13">
        <f t="shared" si="2"/>
        <v>84.986197696194722</v>
      </c>
      <c r="L45" s="13">
        <f t="shared" si="0"/>
        <v>69.709358471350242</v>
      </c>
      <c r="M45" s="13">
        <f t="shared" si="1"/>
        <v>42.859635972400156</v>
      </c>
      <c r="N45" s="13">
        <f t="shared" si="4"/>
        <v>59</v>
      </c>
      <c r="O45" s="13">
        <f>B45-F45</f>
        <v>-51.5756647278331</v>
      </c>
    </row>
    <row r="46" spans="1:17">
      <c r="A46" s="12">
        <v>44252</v>
      </c>
      <c r="B46" s="13">
        <f>Brasil!B347</f>
        <v>1148.7142857142858</v>
      </c>
      <c r="C46" s="13">
        <f>Argentina!K361+C$3</f>
        <v>938.76008386034391</v>
      </c>
      <c r="D46" s="13">
        <f>Chile!L370+D$3</f>
        <v>1035.6885679424231</v>
      </c>
      <c r="E46" s="2">
        <f>Brasil!B81+E$3</f>
        <v>1110.1428571428571</v>
      </c>
      <c r="F46" s="13">
        <f>F$3+EUA!K402</f>
        <v>1168.7359093688951</v>
      </c>
      <c r="G46" s="13">
        <f>UE!D63+Cálculos!G$3</f>
        <v>1044.1507569820753</v>
      </c>
      <c r="H46" s="13">
        <f>Equador!L362+Cálculos!H$3</f>
        <v>1028.5135478616808</v>
      </c>
      <c r="J46" s="13">
        <f t="shared" si="3"/>
        <v>209.95420185394187</v>
      </c>
      <c r="K46" s="13">
        <f t="shared" si="2"/>
        <v>113.02571777186267</v>
      </c>
      <c r="L46" s="13">
        <f t="shared" si="0"/>
        <v>120.20073785260502</v>
      </c>
      <c r="M46" s="13">
        <f t="shared" si="1"/>
        <v>104.56352873221044</v>
      </c>
      <c r="N46" s="13">
        <f t="shared" si="4"/>
        <v>38.571428571428669</v>
      </c>
      <c r="O46" s="13">
        <f t="shared" ref="O46:O109" si="5">B46-F46</f>
        <v>-20.021623654609357</v>
      </c>
    </row>
    <row r="47" spans="1:17">
      <c r="A47" s="12">
        <v>44253</v>
      </c>
      <c r="B47" s="13">
        <f>Brasil!B348</f>
        <v>1152.8571428571429</v>
      </c>
      <c r="C47" s="13">
        <f>Argentina!K362+C$3</f>
        <v>904.57376800013321</v>
      </c>
      <c r="D47" s="13">
        <f>Chile!L371+D$3</f>
        <v>1021.3678704590602</v>
      </c>
      <c r="E47" s="2">
        <f>Brasil!B82+E$3</f>
        <v>1093.1428571428571</v>
      </c>
      <c r="F47" s="13">
        <f>F$3+EUA!K403</f>
        <v>1117.0872286065164</v>
      </c>
      <c r="G47" s="13">
        <f>UE!D64+Cálculos!G$3</f>
        <v>1038.8869355674087</v>
      </c>
      <c r="H47" s="13">
        <f>Equador!L363+Cálculos!H$3</f>
        <v>1052.4388352841852</v>
      </c>
      <c r="J47" s="13">
        <f t="shared" si="3"/>
        <v>248.28337485700968</v>
      </c>
      <c r="K47" s="13">
        <f t="shared" si="2"/>
        <v>131.48927239808268</v>
      </c>
      <c r="L47" s="13">
        <f t="shared" si="0"/>
        <v>100.4183075729577</v>
      </c>
      <c r="M47" s="13">
        <f t="shared" si="1"/>
        <v>113.97020728973416</v>
      </c>
      <c r="N47" s="13">
        <f t="shared" si="4"/>
        <v>59.714285714285779</v>
      </c>
      <c r="O47" s="13">
        <f t="shared" si="5"/>
        <v>35.769914250626471</v>
      </c>
    </row>
    <row r="48" spans="1:17">
      <c r="A48" s="12">
        <v>44254</v>
      </c>
      <c r="B48" s="13">
        <f>Brasil!B349</f>
        <v>1177.7142857142858</v>
      </c>
      <c r="C48" s="13">
        <f>Argentina!K363+C$3</f>
        <v>862.34361311399073</v>
      </c>
      <c r="D48" s="13">
        <f>Chile!L372+D$3</f>
        <v>1019.7766818497977</v>
      </c>
      <c r="E48" s="2">
        <f>Brasil!B83+E$3</f>
        <v>1085.7142857142858</v>
      </c>
      <c r="F48" s="13">
        <f>F$3+EUA!K404</f>
        <v>1089.2905140931939</v>
      </c>
      <c r="G48" s="13">
        <f>UE!D65+Cálculos!G$3</f>
        <v>1045.5863446406211</v>
      </c>
      <c r="H48" s="13">
        <f>Equador!L364+Cálculos!H$3</f>
        <v>1098.5804610275868</v>
      </c>
      <c r="J48" s="13">
        <f t="shared" si="3"/>
        <v>315.37067260029505</v>
      </c>
      <c r="K48" s="13">
        <f t="shared" si="2"/>
        <v>157.9376038644881</v>
      </c>
      <c r="L48" s="13">
        <f t="shared" si="0"/>
        <v>79.133824686698972</v>
      </c>
      <c r="M48" s="13">
        <f t="shared" si="1"/>
        <v>132.12794107366472</v>
      </c>
      <c r="N48" s="13">
        <f t="shared" si="4"/>
        <v>92</v>
      </c>
      <c r="O48" s="13">
        <f t="shared" si="5"/>
        <v>88.423771621091873</v>
      </c>
    </row>
    <row r="49" spans="1:15">
      <c r="A49" s="12">
        <v>44255</v>
      </c>
      <c r="B49" s="13">
        <f>Brasil!B350</f>
        <v>1205.4285714285713</v>
      </c>
      <c r="C49" s="13">
        <f>Argentina!K364+C$3</f>
        <v>824.13537774081431</v>
      </c>
      <c r="D49" s="13">
        <f>Chile!L373+D$3</f>
        <v>1064.3299629091489</v>
      </c>
      <c r="E49" s="2">
        <f>Brasil!B84+E$3</f>
        <v>1092.1428571428571</v>
      </c>
      <c r="F49" s="13">
        <f>F$3+EUA!K405</f>
        <v>1075.0710726754876</v>
      </c>
      <c r="G49" s="13">
        <f>UE!D66+Cálculos!G$3</f>
        <v>1048.936049177227</v>
      </c>
      <c r="H49" s="13">
        <f>Equador!L365+Cálculos!H$3</f>
        <v>1113.9610029420539</v>
      </c>
      <c r="J49" s="13">
        <f t="shared" si="3"/>
        <v>381.29319368775703</v>
      </c>
      <c r="K49" s="13">
        <f t="shared" si="2"/>
        <v>141.09860851942244</v>
      </c>
      <c r="L49" s="13">
        <f t="shared" si="0"/>
        <v>91.467568486517393</v>
      </c>
      <c r="M49" s="13">
        <f t="shared" si="1"/>
        <v>156.49252225134433</v>
      </c>
      <c r="N49" s="13">
        <f t="shared" si="4"/>
        <v>113.28571428571422</v>
      </c>
      <c r="O49" s="13">
        <f t="shared" si="5"/>
        <v>130.35749875308375</v>
      </c>
    </row>
    <row r="50" spans="1:15">
      <c r="A50" s="12">
        <v>44256</v>
      </c>
      <c r="B50" s="13">
        <f>Brasil!B351</f>
        <v>1225.2857142857142</v>
      </c>
      <c r="C50" s="13">
        <f>Argentina!K365+C$3</f>
        <v>791.28970171825893</v>
      </c>
      <c r="D50" s="13">
        <f>Chile!L374+D$3</f>
        <v>1070.694717346199</v>
      </c>
      <c r="E50" s="2">
        <f>Brasil!B85+E$3</f>
        <v>1100.1428571428571</v>
      </c>
      <c r="F50" s="13">
        <f>F$3+EUA!K406</f>
        <v>1093.3270006891878</v>
      </c>
      <c r="G50" s="13">
        <f>UE!D67+Cálculos!G$3</f>
        <v>1047.5004615186815</v>
      </c>
      <c r="H50" s="13">
        <f>Equador!L366+Cálculos!H$3</f>
        <v>1131.0504939581288</v>
      </c>
      <c r="J50" s="13">
        <f t="shared" si="3"/>
        <v>433.9960125674553</v>
      </c>
      <c r="K50" s="13">
        <f t="shared" si="2"/>
        <v>154.59099693951521</v>
      </c>
      <c r="L50" s="13">
        <f t="shared" si="0"/>
        <v>94.235220327585466</v>
      </c>
      <c r="M50" s="13">
        <f t="shared" si="1"/>
        <v>177.78525276703272</v>
      </c>
      <c r="N50" s="13">
        <f t="shared" si="4"/>
        <v>125.14285714285711</v>
      </c>
      <c r="O50" s="13">
        <f t="shared" si="5"/>
        <v>131.95871359652642</v>
      </c>
    </row>
    <row r="51" spans="1:15">
      <c r="A51" s="12">
        <v>44257</v>
      </c>
      <c r="B51" s="13">
        <f>Brasil!B352</f>
        <v>1261.7142857142858</v>
      </c>
      <c r="C51" s="13">
        <f>Argentina!K366+C$3</f>
        <v>767.15818464046333</v>
      </c>
      <c r="D51" s="13">
        <f>Chile!L375+D$3</f>
        <v>1069.1035287369364</v>
      </c>
      <c r="E51" s="2">
        <f>Brasil!B86+E$3</f>
        <v>1101.5714285714287</v>
      </c>
      <c r="F51" s="13">
        <f>F$3+EUA!K407</f>
        <v>1063.6037812095954</v>
      </c>
      <c r="G51" s="13">
        <f>UE!D68+Cálculos!G$3</f>
        <v>1025.9666466404994</v>
      </c>
      <c r="H51" s="13">
        <f>Equador!L367+Cálculos!H$3</f>
        <v>1127.6325957549138</v>
      </c>
      <c r="J51" s="13">
        <f t="shared" si="3"/>
        <v>494.55610107382245</v>
      </c>
      <c r="K51" s="13">
        <f t="shared" si="2"/>
        <v>192.61075697734941</v>
      </c>
      <c r="L51" s="13">
        <f t="shared" si="0"/>
        <v>134.08168995937194</v>
      </c>
      <c r="M51" s="13">
        <f t="shared" si="1"/>
        <v>235.74763907378633</v>
      </c>
      <c r="N51" s="13">
        <f t="shared" si="4"/>
        <v>160.14285714285711</v>
      </c>
      <c r="O51" s="13">
        <f t="shared" si="5"/>
        <v>198.11050450469043</v>
      </c>
    </row>
    <row r="52" spans="1:15">
      <c r="A52" s="12">
        <v>44258</v>
      </c>
      <c r="B52" s="13">
        <f>Brasil!B353</f>
        <v>1330.5714285714287</v>
      </c>
      <c r="C52" s="13">
        <f>Argentina!K367+C$3</f>
        <v>848.2668948186099</v>
      </c>
      <c r="D52" s="13">
        <f>Chile!L376+D$3</f>
        <v>1065.9211515184115</v>
      </c>
      <c r="E52" s="2">
        <f>Brasil!B87+E$3</f>
        <v>1090.8571428571429</v>
      </c>
      <c r="F52" s="13">
        <f>F$3+EUA!K408</f>
        <v>1000.4878089813244</v>
      </c>
      <c r="G52" s="13">
        <f>UE!D69+Cálculos!G$3</f>
        <v>1035.0587018112874</v>
      </c>
      <c r="H52" s="13">
        <f>Equador!L368+Cálculos!H$3</f>
        <v>1134.4683921613437</v>
      </c>
      <c r="J52" s="13">
        <f t="shared" si="3"/>
        <v>482.30453375281877</v>
      </c>
      <c r="K52" s="13">
        <f t="shared" si="2"/>
        <v>264.65027705301713</v>
      </c>
      <c r="L52" s="13">
        <f t="shared" si="0"/>
        <v>196.103036410085</v>
      </c>
      <c r="M52" s="13">
        <f t="shared" si="1"/>
        <v>295.51272676014128</v>
      </c>
      <c r="N52" s="13">
        <f t="shared" si="4"/>
        <v>239.71428571428578</v>
      </c>
      <c r="O52" s="13">
        <f t="shared" si="5"/>
        <v>330.08361959010426</v>
      </c>
    </row>
    <row r="53" spans="1:15">
      <c r="A53" s="12">
        <v>44259</v>
      </c>
      <c r="B53" s="13">
        <f>Brasil!B354</f>
        <v>1353.1428571428571</v>
      </c>
      <c r="C53" s="13">
        <f>Argentina!K368+C$3</f>
        <v>879.1016110846823</v>
      </c>
      <c r="D53" s="13">
        <f>Chile!L377+D$3</f>
        <v>1061.1475856906241</v>
      </c>
      <c r="E53" s="2">
        <f>Brasil!B88+E$3</f>
        <v>1057.4285714285716</v>
      </c>
      <c r="F53" s="13">
        <f>F$3+EUA!K409</f>
        <v>953.88473646393845</v>
      </c>
      <c r="G53" s="13">
        <f>UE!D70+Cálculos!G$3</f>
        <v>1047.9789907381967</v>
      </c>
      <c r="H53" s="13">
        <f>Equador!L369+Cálculos!H$3</f>
        <v>1139.5952394661663</v>
      </c>
      <c r="J53" s="13">
        <f t="shared" si="3"/>
        <v>474.04124605817481</v>
      </c>
      <c r="K53" s="13">
        <f t="shared" si="2"/>
        <v>291.99527145223306</v>
      </c>
      <c r="L53" s="13">
        <f t="shared" si="0"/>
        <v>213.54761767669083</v>
      </c>
      <c r="M53" s="13">
        <f t="shared" si="1"/>
        <v>305.16386640466044</v>
      </c>
      <c r="N53" s="13">
        <f t="shared" si="4"/>
        <v>295.71428571428555</v>
      </c>
      <c r="O53" s="13">
        <f t="shared" si="5"/>
        <v>399.25812067891866</v>
      </c>
    </row>
    <row r="54" spans="1:15">
      <c r="A54" s="12">
        <v>44260</v>
      </c>
      <c r="B54" s="13">
        <f>Brasil!B355</f>
        <v>1419.2857142857142</v>
      </c>
      <c r="C54" s="13">
        <f>Argentina!K369+C$3</f>
        <v>911.2769671884098</v>
      </c>
      <c r="D54" s="13">
        <f>Chile!L378+D$3</f>
        <v>1061.1475856906241</v>
      </c>
      <c r="E54" s="2">
        <f>Brasil!B89+E$3</f>
        <v>1043.7142857142858</v>
      </c>
      <c r="F54" s="13">
        <f>F$3+EUA!K410</f>
        <v>927.92278858515851</v>
      </c>
      <c r="G54" s="13">
        <f>UE!D71+Cálculos!G$3</f>
        <v>1044.6292862015907</v>
      </c>
      <c r="H54" s="13">
        <f>Equador!L370+Cálculos!H$3</f>
        <v>1129.3415448565213</v>
      </c>
      <c r="J54" s="13">
        <f t="shared" si="3"/>
        <v>508.00874709730442</v>
      </c>
      <c r="K54" s="13">
        <f t="shared" si="2"/>
        <v>358.13812859509017</v>
      </c>
      <c r="L54" s="13">
        <f t="shared" si="0"/>
        <v>289.94416942919293</v>
      </c>
      <c r="M54" s="13">
        <f t="shared" si="1"/>
        <v>374.65642808412349</v>
      </c>
      <c r="N54" s="13">
        <f t="shared" si="4"/>
        <v>375.57142857142844</v>
      </c>
      <c r="O54" s="13">
        <f t="shared" si="5"/>
        <v>491.36292570055571</v>
      </c>
    </row>
    <row r="55" spans="1:15">
      <c r="A55" s="12">
        <v>44261</v>
      </c>
      <c r="B55" s="13">
        <f>Brasil!B356</f>
        <v>1443.4285714285713</v>
      </c>
      <c r="C55" s="13">
        <f>Argentina!K370+C$3</f>
        <v>929.37560499675669</v>
      </c>
      <c r="D55" s="13">
        <f>Chile!L379+D$3</f>
        <v>1067.5123401276742</v>
      </c>
      <c r="E55" s="2">
        <f>Brasil!B90+E$3</f>
        <v>1042</v>
      </c>
      <c r="F55" s="13">
        <f>F$3+EUA!K411</f>
        <v>927.09714359961413</v>
      </c>
      <c r="G55" s="13">
        <f>UE!D72+Cálculos!G$3</f>
        <v>1041.7581108844997</v>
      </c>
      <c r="H55" s="13">
        <f>Equador!L371+Cálculos!H$3</f>
        <v>1055.8567334874001</v>
      </c>
      <c r="J55" s="13">
        <f t="shared" si="3"/>
        <v>514.05296643181464</v>
      </c>
      <c r="K55" s="13">
        <f t="shared" si="2"/>
        <v>375.91623130089715</v>
      </c>
      <c r="L55" s="13">
        <f t="shared" si="0"/>
        <v>387.57183794117122</v>
      </c>
      <c r="M55" s="13">
        <f t="shared" si="1"/>
        <v>401.6704605440716</v>
      </c>
      <c r="N55" s="13">
        <f t="shared" si="4"/>
        <v>401.42857142857133</v>
      </c>
      <c r="O55" s="13">
        <f t="shared" si="5"/>
        <v>516.3314278289572</v>
      </c>
    </row>
    <row r="56" spans="1:15">
      <c r="A56" s="12">
        <v>44262</v>
      </c>
      <c r="B56" s="13">
        <f>Brasil!B357</f>
        <v>1495.5714285714287</v>
      </c>
      <c r="C56" s="13">
        <f>Argentina!K371+C$3</f>
        <v>923.34272572730777</v>
      </c>
      <c r="D56" s="13">
        <f>Chile!L380+D$3</f>
        <v>1024.5502476775853</v>
      </c>
      <c r="E56" s="2">
        <f>Brasil!B91+E$3</f>
        <v>1054.4285714285716</v>
      </c>
      <c r="F56" s="13">
        <f>F$3+EUA!K412</f>
        <v>890.76876423566773</v>
      </c>
      <c r="G56" s="13">
        <f>UE!D73+Cálculos!G$3</f>
        <v>1043.6722277625602</v>
      </c>
      <c r="H56" s="13">
        <f>Equador!L372+Cálculos!H$3</f>
        <v>1033.6403951665029</v>
      </c>
      <c r="J56" s="13">
        <f t="shared" si="3"/>
        <v>572.2287028441209</v>
      </c>
      <c r="K56" s="13">
        <f t="shared" si="2"/>
        <v>471.02118089384339</v>
      </c>
      <c r="L56" s="13">
        <f t="shared" si="0"/>
        <v>461.93103340492576</v>
      </c>
      <c r="M56" s="13">
        <f t="shared" si="1"/>
        <v>451.8992008088685</v>
      </c>
      <c r="N56" s="13">
        <f t="shared" si="4"/>
        <v>441.14285714285711</v>
      </c>
      <c r="O56" s="13">
        <f t="shared" si="5"/>
        <v>604.80266433576094</v>
      </c>
    </row>
    <row r="57" spans="1:15">
      <c r="A57" s="12">
        <v>44263</v>
      </c>
      <c r="B57" s="13">
        <f>Brasil!B358</f>
        <v>1525.4285714285713</v>
      </c>
      <c r="C57" s="13">
        <f>Argentina!K372+C$3</f>
        <v>1009.8139952560757</v>
      </c>
      <c r="D57" s="13">
        <f>Chile!L381+D$3</f>
        <v>1021.3678704590602</v>
      </c>
      <c r="E57" s="2">
        <f>Brasil!B92+E$3</f>
        <v>1047</v>
      </c>
      <c r="F57" s="13">
        <f>F$3+EUA!K413</f>
        <v>819.029388825046</v>
      </c>
      <c r="G57" s="13">
        <f>UE!D74+Cálculos!G$3</f>
        <v>1037.9298771283784</v>
      </c>
      <c r="H57" s="13">
        <f>Equador!L373+Cálculos!H$3</f>
        <v>1004.588260439176</v>
      </c>
      <c r="J57" s="13">
        <f t="shared" si="3"/>
        <v>515.61457617249562</v>
      </c>
      <c r="K57" s="13">
        <f t="shared" si="2"/>
        <v>504.06070096951112</v>
      </c>
      <c r="L57" s="13">
        <f t="shared" si="0"/>
        <v>520.84031098939533</v>
      </c>
      <c r="M57" s="13">
        <f t="shared" si="1"/>
        <v>487.49869430019294</v>
      </c>
      <c r="N57" s="13">
        <f t="shared" si="4"/>
        <v>478.42857142857133</v>
      </c>
      <c r="O57" s="13">
        <f t="shared" si="5"/>
        <v>706.39918260352533</v>
      </c>
    </row>
    <row r="58" spans="1:15">
      <c r="A58" s="12">
        <v>44264</v>
      </c>
      <c r="B58" s="13">
        <f>Brasil!B359</f>
        <v>1572.7142857142858</v>
      </c>
      <c r="C58" s="13">
        <f>Argentina!K373+C$3</f>
        <v>1020.5391139573181</v>
      </c>
      <c r="D58" s="13">
        <f>Chile!L382+D$3</f>
        <v>1013.4119274127474</v>
      </c>
      <c r="E58" s="2">
        <f>Brasil!B93+E$3</f>
        <v>1048.4285714285716</v>
      </c>
      <c r="F58" s="13">
        <f>F$3+EUA!K414</f>
        <v>805.91080738806522</v>
      </c>
      <c r="G58" s="13">
        <f>UE!D75+Cálculos!G$3</f>
        <v>1045.1078154211059</v>
      </c>
      <c r="H58" s="13">
        <f>Equador!L374+Cálculos!H$3</f>
        <v>1018.2598532520358</v>
      </c>
      <c r="J58" s="13">
        <f t="shared" si="3"/>
        <v>552.17517175696764</v>
      </c>
      <c r="K58" s="13">
        <f t="shared" si="2"/>
        <v>559.30235830153833</v>
      </c>
      <c r="L58" s="13">
        <f t="shared" si="0"/>
        <v>554.45443246225</v>
      </c>
      <c r="M58" s="13">
        <f t="shared" si="1"/>
        <v>527.60647029317988</v>
      </c>
      <c r="N58" s="13">
        <f t="shared" si="4"/>
        <v>524.28571428571422</v>
      </c>
      <c r="O58" s="13">
        <f t="shared" si="5"/>
        <v>766.80347832622056</v>
      </c>
    </row>
    <row r="59" spans="1:15">
      <c r="A59" s="12">
        <v>44265</v>
      </c>
      <c r="B59" s="13">
        <f>Brasil!B360</f>
        <v>1626.4285714285713</v>
      </c>
      <c r="C59" s="13">
        <f>Argentina!K374+C$3</f>
        <v>917.30984645785873</v>
      </c>
      <c r="D59" s="13">
        <f>Chile!L383+D$3</f>
        <v>1019.7766818497977</v>
      </c>
      <c r="E59" s="2">
        <f>Brasil!B94+E$3</f>
        <v>1047.7142857142858</v>
      </c>
      <c r="F59" s="13">
        <f>F$3+EUA!K415</f>
        <v>721.69501886255284</v>
      </c>
      <c r="G59" s="13">
        <f>UE!D76+Cálculos!G$3</f>
        <v>1030.7519388356511</v>
      </c>
      <c r="H59" s="13">
        <f>Equador!L375+Cálculos!H$3</f>
        <v>958.44663469577426</v>
      </c>
      <c r="J59" s="13">
        <f t="shared" si="3"/>
        <v>709.11872497071261</v>
      </c>
      <c r="K59" s="13">
        <f t="shared" si="2"/>
        <v>606.65188957877365</v>
      </c>
      <c r="L59" s="13">
        <f t="shared" si="0"/>
        <v>667.98193673279707</v>
      </c>
      <c r="M59" s="13">
        <f t="shared" si="1"/>
        <v>595.67663259292021</v>
      </c>
      <c r="N59" s="13">
        <f t="shared" si="4"/>
        <v>578.71428571428555</v>
      </c>
      <c r="O59" s="13">
        <f t="shared" si="5"/>
        <v>904.73355256601849</v>
      </c>
    </row>
    <row r="60" spans="1:15">
      <c r="A60" s="12">
        <v>44266</v>
      </c>
      <c r="B60" s="13">
        <f>Brasil!B361</f>
        <v>1702.7142857142858</v>
      </c>
      <c r="C60" s="13">
        <f>Argentina!K375+C$3</f>
        <v>879.1016110846823</v>
      </c>
      <c r="D60" s="13">
        <f>Chile!L384+D$3</f>
        <v>1054.7828312535737</v>
      </c>
      <c r="E60" s="2">
        <f>Brasil!B95+E$3</f>
        <v>1047.5714285714284</v>
      </c>
      <c r="F60" s="13">
        <f>F$3+EUA!K416</f>
        <v>687.66009779178478</v>
      </c>
      <c r="G60" s="13">
        <f>UE!D77+Cálculos!G$3</f>
        <v>1034.5801725917725</v>
      </c>
      <c r="H60" s="13">
        <f>Equador!L376+Cálculos!H$3</f>
        <v>932.81239817166227</v>
      </c>
      <c r="J60" s="13">
        <f t="shared" si="3"/>
        <v>823.61267462960348</v>
      </c>
      <c r="K60" s="13">
        <f t="shared" si="2"/>
        <v>647.93145446071208</v>
      </c>
      <c r="L60" s="13">
        <f t="shared" si="0"/>
        <v>769.90188754262351</v>
      </c>
      <c r="M60" s="13">
        <f t="shared" si="1"/>
        <v>668.13411312251333</v>
      </c>
      <c r="N60" s="13">
        <f t="shared" si="4"/>
        <v>655.14285714285734</v>
      </c>
      <c r="O60" s="13">
        <f t="shared" si="5"/>
        <v>1015.054187922501</v>
      </c>
    </row>
    <row r="61" spans="1:15">
      <c r="A61" s="12">
        <v>44267</v>
      </c>
      <c r="B61" s="13">
        <f>Brasil!B362</f>
        <v>1762.1428571428571</v>
      </c>
      <c r="C61" s="13">
        <f>Argentina!K376+C$3</f>
        <v>842.23401554916109</v>
      </c>
      <c r="D61" s="13">
        <f>Chile!L385+D$3</f>
        <v>1053.1916426443111</v>
      </c>
      <c r="E61" s="2">
        <f>Brasil!B96+E$3</f>
        <v>1090</v>
      </c>
      <c r="F61" s="13">
        <f>F$3+EUA!K417</f>
        <v>667.93635647045016</v>
      </c>
      <c r="G61" s="13">
        <f>UE!D78+Cálculos!G$3</f>
        <v>998.6904811281355</v>
      </c>
      <c r="H61" s="13">
        <f>Equador!L377+Cálculos!H$3</f>
        <v>978.954023915064</v>
      </c>
      <c r="J61" s="13">
        <f t="shared" si="3"/>
        <v>919.90884159369602</v>
      </c>
      <c r="K61" s="13">
        <f t="shared" si="2"/>
        <v>708.95121449854605</v>
      </c>
      <c r="L61" s="13">
        <f t="shared" si="0"/>
        <v>783.18883322779311</v>
      </c>
      <c r="M61" s="13">
        <f t="shared" si="1"/>
        <v>763.45237601472161</v>
      </c>
      <c r="N61" s="13">
        <f t="shared" si="4"/>
        <v>672.14285714285711</v>
      </c>
      <c r="O61" s="13">
        <f t="shared" si="5"/>
        <v>1094.2065006724069</v>
      </c>
    </row>
    <row r="62" spans="1:15">
      <c r="A62" s="12">
        <v>44268</v>
      </c>
      <c r="B62" s="13">
        <f>Brasil!B363</f>
        <v>1825.2857142857142</v>
      </c>
      <c r="C62" s="13">
        <f>Argentina!K377+C$3</f>
        <v>830.16825701026312</v>
      </c>
      <c r="D62" s="13">
        <f>Chile!L386+D$3</f>
        <v>1121.6127528426007</v>
      </c>
      <c r="E62" s="2">
        <f>Brasil!B97+E$3</f>
        <v>1108.5714285714287</v>
      </c>
      <c r="F62" s="13">
        <f>F$3+EUA!K418</f>
        <v>621.14980728960995</v>
      </c>
      <c r="G62" s="13">
        <f>UE!D79+Cálculos!G$3</f>
        <v>1009.2181239574691</v>
      </c>
      <c r="H62" s="13">
        <f>Equador!L378+Cálculos!H$3</f>
        <v>977.24507481345654</v>
      </c>
      <c r="J62" s="13">
        <f t="shared" si="3"/>
        <v>995.1174572754511</v>
      </c>
      <c r="K62" s="13">
        <f t="shared" si="2"/>
        <v>703.67296144311354</v>
      </c>
      <c r="L62" s="13">
        <f t="shared" si="0"/>
        <v>848.04063947225768</v>
      </c>
      <c r="M62" s="13">
        <f t="shared" si="1"/>
        <v>816.06759032824516</v>
      </c>
      <c r="N62" s="13">
        <f t="shared" si="4"/>
        <v>716.71428571428555</v>
      </c>
      <c r="O62" s="13">
        <f t="shared" si="5"/>
        <v>1204.1359069961043</v>
      </c>
    </row>
    <row r="63" spans="1:15">
      <c r="A63" s="12">
        <v>44269</v>
      </c>
      <c r="B63" s="13">
        <f>Brasil!B364</f>
        <v>1831.1428571428571</v>
      </c>
      <c r="C63" s="13">
        <f>Argentina!K378+C$3</f>
        <v>839.55273587385045</v>
      </c>
      <c r="D63" s="13">
        <f>Chile!L387+D$3</f>
        <v>1170.9395997297395</v>
      </c>
      <c r="E63" s="2">
        <f>Brasil!B98+E$3</f>
        <v>1112.7142857142858</v>
      </c>
      <c r="F63" s="13">
        <f>F$3+EUA!K419</f>
        <v>610.32468414580762</v>
      </c>
      <c r="G63" s="13">
        <f>UE!D80+Cálculos!G$3</f>
        <v>1023.5740005429237</v>
      </c>
      <c r="H63" s="13">
        <f>Equador!L379+Cálculos!H$3</f>
        <v>980.66297301667146</v>
      </c>
      <c r="J63" s="13">
        <f t="shared" si="3"/>
        <v>991.59012126900666</v>
      </c>
      <c r="K63" s="13">
        <f t="shared" si="2"/>
        <v>660.20325741311763</v>
      </c>
      <c r="L63" s="13">
        <f t="shared" si="0"/>
        <v>850.47988412618565</v>
      </c>
      <c r="M63" s="13">
        <f t="shared" si="1"/>
        <v>807.56885659993338</v>
      </c>
      <c r="N63" s="13">
        <f t="shared" si="4"/>
        <v>718.42857142857133</v>
      </c>
      <c r="O63" s="13">
        <f t="shared" si="5"/>
        <v>1220.8181729970495</v>
      </c>
    </row>
    <row r="64" spans="1:15">
      <c r="A64" s="12">
        <v>44270</v>
      </c>
      <c r="B64" s="13">
        <f>Brasil!B365</f>
        <v>1841.1428571428571</v>
      </c>
      <c r="C64" s="13">
        <f>Argentina!K379+C$3</f>
        <v>789.27874196177595</v>
      </c>
      <c r="D64" s="13">
        <f>Chile!L388+D$3</f>
        <v>1190.0338630408901</v>
      </c>
      <c r="E64" s="2">
        <f>Brasil!B99+E$3</f>
        <v>1116.5714285714287</v>
      </c>
      <c r="F64" s="13">
        <f>F$3+EUA!K420</f>
        <v>611.7924974534418</v>
      </c>
      <c r="G64" s="13">
        <f>UE!D81+Cálculos!G$3</f>
        <v>1021.181354445348</v>
      </c>
      <c r="H64" s="13">
        <f>Equador!L380+Cálculos!H$3</f>
        <v>980.66297301667146</v>
      </c>
      <c r="J64" s="13">
        <f t="shared" si="3"/>
        <v>1051.8641151810812</v>
      </c>
      <c r="K64" s="13">
        <f t="shared" si="2"/>
        <v>651.10899410196703</v>
      </c>
      <c r="L64" s="13">
        <f t="shared" si="0"/>
        <v>860.47988412618565</v>
      </c>
      <c r="M64" s="13">
        <f t="shared" si="1"/>
        <v>819.9615026975091</v>
      </c>
      <c r="N64" s="13">
        <f t="shared" si="4"/>
        <v>724.57142857142844</v>
      </c>
      <c r="O64" s="13">
        <f t="shared" si="5"/>
        <v>1229.3503596894152</v>
      </c>
    </row>
    <row r="65" spans="1:15">
      <c r="A65" s="12">
        <v>44271</v>
      </c>
      <c r="B65" s="13">
        <f>Brasil!B366</f>
        <v>1965.2857142857142</v>
      </c>
      <c r="C65" s="13">
        <f>Argentina!K380+C$3</f>
        <v>835.53081636088439</v>
      </c>
      <c r="D65" s="13">
        <f>Chile!L389+D$3</f>
        <v>1186.8514858223648</v>
      </c>
      <c r="E65" s="2">
        <f>Brasil!B100+E$3</f>
        <v>1129.7142857142858</v>
      </c>
      <c r="F65" s="13">
        <f>F$3+EUA!K421</f>
        <v>553.99734846534511</v>
      </c>
      <c r="G65" s="13">
        <f>UE!D82+Cálculos!G$3</f>
        <v>1019.2672375672872</v>
      </c>
      <c r="H65" s="13">
        <f>Equador!L381+Cálculos!H$3</f>
        <v>968.70032930541925</v>
      </c>
      <c r="J65" s="13">
        <f t="shared" si="3"/>
        <v>1129.7548979248299</v>
      </c>
      <c r="K65" s="13">
        <f t="shared" si="2"/>
        <v>778.43422846334943</v>
      </c>
      <c r="L65" s="13">
        <f t="shared" si="0"/>
        <v>996.58538498029498</v>
      </c>
      <c r="M65" s="13">
        <f t="shared" si="1"/>
        <v>946.018476718427</v>
      </c>
      <c r="N65" s="13">
        <f t="shared" si="4"/>
        <v>835.57142857142844</v>
      </c>
      <c r="O65" s="13">
        <f t="shared" si="5"/>
        <v>1411.2883658203691</v>
      </c>
    </row>
    <row r="66" spans="1:15">
      <c r="A66" s="12">
        <v>44272</v>
      </c>
      <c r="B66" s="13">
        <f>Brasil!B367</f>
        <v>2017</v>
      </c>
      <c r="C66" s="13">
        <f>Argentina!K381+C$3</f>
        <v>894.51896921771834</v>
      </c>
      <c r="D66" s="13">
        <f>Chile!L390+D$3</f>
        <v>1191.6250516501527</v>
      </c>
      <c r="E66" s="2">
        <f>Brasil!B101+E$3</f>
        <v>1117.7142857142858</v>
      </c>
      <c r="F66" s="13">
        <f>F$3+EUA!K422</f>
        <v>522.98979234157252</v>
      </c>
      <c r="G66" s="13">
        <f>UE!D83+Cálculos!G$3</f>
        <v>1004.4328317623174</v>
      </c>
      <c r="H66" s="13">
        <f>Equador!L382+Cálculos!H$3</f>
        <v>977.24507481345654</v>
      </c>
      <c r="J66" s="13">
        <f t="shared" si="3"/>
        <v>1122.4810307822818</v>
      </c>
      <c r="K66" s="13">
        <f t="shared" si="2"/>
        <v>825.37494834984727</v>
      </c>
      <c r="L66" s="13">
        <f t="shared" si="0"/>
        <v>1039.7549251865435</v>
      </c>
      <c r="M66" s="13">
        <f t="shared" si="1"/>
        <v>1012.5671682376826</v>
      </c>
      <c r="N66" s="13">
        <f t="shared" si="4"/>
        <v>899.28571428571422</v>
      </c>
      <c r="O66" s="13">
        <f t="shared" si="5"/>
        <v>1494.0102076584276</v>
      </c>
    </row>
    <row r="67" spans="1:15">
      <c r="A67" s="12">
        <v>44273</v>
      </c>
      <c r="B67" s="13">
        <f>Brasil!B368</f>
        <v>2087.1428571428573</v>
      </c>
      <c r="C67" s="13">
        <f>Argentina!K382+C$3</f>
        <v>908.59568751309916</v>
      </c>
      <c r="D67" s="13">
        <f>Chile!L391+D$3</f>
        <v>1217.0840693983532</v>
      </c>
      <c r="E67" s="2">
        <f>Brasil!B102+E$3</f>
        <v>1103.8571428571429</v>
      </c>
      <c r="F67" s="13">
        <f>F$3+EUA!K423</f>
        <v>531.88841051910492</v>
      </c>
      <c r="G67" s="13">
        <f>UE!D84+Cálculos!G$3</f>
        <v>1019.7457667868024</v>
      </c>
      <c r="H67" s="13">
        <f>Equador!L383+Cálculos!H$3</f>
        <v>994.33456582953113</v>
      </c>
      <c r="J67" s="13">
        <f t="shared" si="3"/>
        <v>1178.5471696297582</v>
      </c>
      <c r="K67" s="13">
        <f t="shared" si="2"/>
        <v>870.05878774450412</v>
      </c>
      <c r="L67" s="13">
        <f t="shared" si="0"/>
        <v>1092.8082913133262</v>
      </c>
      <c r="M67" s="13">
        <f t="shared" si="1"/>
        <v>1067.3970903560548</v>
      </c>
      <c r="N67" s="13">
        <f t="shared" si="4"/>
        <v>983.28571428571445</v>
      </c>
      <c r="O67" s="13">
        <f t="shared" si="5"/>
        <v>1555.2544466237523</v>
      </c>
    </row>
    <row r="68" spans="1:15">
      <c r="A68" s="12">
        <v>44274</v>
      </c>
      <c r="B68" s="13">
        <f>Brasil!B369</f>
        <v>2172.7142857142858</v>
      </c>
      <c r="C68" s="13">
        <f>Argentina!K383+C$3</f>
        <v>911.94728710723757</v>
      </c>
      <c r="D68" s="13">
        <f>Chile!L392+D$3</f>
        <v>1232.9959554909788</v>
      </c>
      <c r="E68" s="2">
        <f>Brasil!B103+E$3</f>
        <v>1073</v>
      </c>
      <c r="F68" s="13">
        <f>F$3+EUA!K424</f>
        <v>493.17483453025272</v>
      </c>
      <c r="G68" s="13">
        <f>UE!D85+Cálculos!G$3</f>
        <v>1023.0954713234086</v>
      </c>
      <c r="H68" s="13">
        <f>Equador!L384+Cálculos!H$3</f>
        <v>1018.2598532520358</v>
      </c>
      <c r="J68" s="13">
        <f t="shared" si="3"/>
        <v>1260.7669986070482</v>
      </c>
      <c r="K68" s="13">
        <f t="shared" si="2"/>
        <v>939.71833022330702</v>
      </c>
      <c r="L68" s="13">
        <f t="shared" si="0"/>
        <v>1154.45443246225</v>
      </c>
      <c r="M68" s="13">
        <f t="shared" si="1"/>
        <v>1149.6188143908771</v>
      </c>
      <c r="N68" s="13">
        <f t="shared" si="4"/>
        <v>1099.7142857142858</v>
      </c>
      <c r="O68" s="13">
        <f t="shared" si="5"/>
        <v>1679.5394511840332</v>
      </c>
    </row>
    <row r="69" spans="1:15">
      <c r="A69" s="12">
        <v>44275</v>
      </c>
      <c r="B69" s="13">
        <f>Brasil!B370</f>
        <v>2235.7142857142858</v>
      </c>
      <c r="C69" s="13">
        <f>Argentina!K384+C$3</f>
        <v>893.84864929889079</v>
      </c>
      <c r="D69" s="13">
        <f>Chile!L393+D$3</f>
        <v>1185.2602972131024</v>
      </c>
      <c r="E69" s="2">
        <f>Brasil!B104+E$3</f>
        <v>1085.4285714285716</v>
      </c>
      <c r="F69" s="13">
        <f>F$3+EUA!K425</f>
        <v>469.87329827155975</v>
      </c>
      <c r="G69" s="13">
        <f>UE!D86+Cálculos!G$3</f>
        <v>1035.5372310308026</v>
      </c>
      <c r="H69" s="13">
        <f>Equador!L385+Cálculos!H$3</f>
        <v>1019.9688023536432</v>
      </c>
      <c r="J69" s="13">
        <f t="shared" si="3"/>
        <v>1341.8656364153949</v>
      </c>
      <c r="K69" s="13">
        <f t="shared" si="2"/>
        <v>1050.4539885011834</v>
      </c>
      <c r="L69" s="13">
        <f t="shared" si="0"/>
        <v>1215.7454833606425</v>
      </c>
      <c r="M69" s="13">
        <f t="shared" si="1"/>
        <v>1200.1770546834832</v>
      </c>
      <c r="N69" s="13">
        <f t="shared" si="4"/>
        <v>1150.2857142857142</v>
      </c>
      <c r="O69" s="13">
        <f t="shared" si="5"/>
        <v>1765.8409874427261</v>
      </c>
    </row>
    <row r="70" spans="1:15">
      <c r="A70" s="12">
        <v>44276</v>
      </c>
      <c r="B70" s="13">
        <f>Brasil!B371</f>
        <v>2259</v>
      </c>
      <c r="C70" s="13">
        <f>Argentina!K385+C$3</f>
        <v>896.52992897420143</v>
      </c>
      <c r="D70" s="13">
        <f>Chile!L394+D$3</f>
        <v>1183.66910860384</v>
      </c>
      <c r="E70" s="2">
        <f>Brasil!B105+E$3</f>
        <v>1072.7142857142858</v>
      </c>
      <c r="F70" s="13">
        <f>F$3+EUA!K426</f>
        <v>457.02993182976047</v>
      </c>
      <c r="G70" s="13">
        <f>UE!D87+Cálculos!G$3</f>
        <v>1036.9728186893481</v>
      </c>
      <c r="H70" s="13">
        <f>Equador!L386+Cálculos!H$3</f>
        <v>1011.4240568456059</v>
      </c>
      <c r="J70" s="13">
        <f t="shared" si="3"/>
        <v>1362.4700710257985</v>
      </c>
      <c r="K70" s="13">
        <f t="shared" si="2"/>
        <v>1075.33089139616</v>
      </c>
      <c r="L70" s="13">
        <f t="shared" si="0"/>
        <v>1247.5759431543941</v>
      </c>
      <c r="M70" s="13">
        <f t="shared" si="1"/>
        <v>1222.0271813106519</v>
      </c>
      <c r="N70" s="13">
        <f t="shared" si="4"/>
        <v>1186.2857142857142</v>
      </c>
      <c r="O70" s="13">
        <f t="shared" si="5"/>
        <v>1801.9700681702395</v>
      </c>
    </row>
    <row r="71" spans="1:15">
      <c r="A71" s="12">
        <v>44277</v>
      </c>
      <c r="B71" s="13">
        <f>Brasil!B372</f>
        <v>2305.5714285714284</v>
      </c>
      <c r="C71" s="13">
        <f>Argentina!K386+C$3</f>
        <v>869.71713222109508</v>
      </c>
      <c r="D71" s="13">
        <f>Chile!L395+D$3</f>
        <v>1155.0277136371142</v>
      </c>
      <c r="E71" s="2">
        <f>Brasil!B106+E$3</f>
        <v>1078.1428571428571</v>
      </c>
      <c r="F71" s="13">
        <f>F$3+EUA!K427</f>
        <v>453.63561355585637</v>
      </c>
      <c r="G71" s="13">
        <f>UE!D88+Cálculos!G$3</f>
        <v>1069.0342763968638</v>
      </c>
      <c r="H71" s="13">
        <f>Equador!L387+Cálculos!H$3</f>
        <v>1050.7298861825777</v>
      </c>
      <c r="J71" s="13">
        <f t="shared" si="3"/>
        <v>1435.8542963503332</v>
      </c>
      <c r="K71" s="13">
        <f t="shared" si="2"/>
        <v>1150.5437149343143</v>
      </c>
      <c r="L71" s="13">
        <f t="shared" si="0"/>
        <v>1254.8415423888507</v>
      </c>
      <c r="M71" s="13">
        <f t="shared" si="1"/>
        <v>1236.5371521745647</v>
      </c>
      <c r="N71" s="13">
        <f t="shared" si="4"/>
        <v>1227.4285714285713</v>
      </c>
      <c r="O71" s="13">
        <f t="shared" si="5"/>
        <v>1851.9358150155722</v>
      </c>
    </row>
    <row r="72" spans="1:15">
      <c r="A72" s="12">
        <v>44278</v>
      </c>
      <c r="B72" s="13">
        <f>Brasil!B373</f>
        <v>2364.1428571428573</v>
      </c>
      <c r="C72" s="13">
        <f>Argentina!K387+C$3</f>
        <v>837.54177611736748</v>
      </c>
      <c r="D72" s="13">
        <f>Chile!L396+D$3</f>
        <v>1167.7572225112144</v>
      </c>
      <c r="E72" s="2">
        <f>Brasil!B107+E$3</f>
        <v>1064.7142857142858</v>
      </c>
      <c r="F72" s="13">
        <f>F$3+EUA!K428</f>
        <v>426.11411403771501</v>
      </c>
      <c r="G72" s="13">
        <f>UE!D89+Cálculos!G$3</f>
        <v>1085.304269860379</v>
      </c>
      <c r="H72" s="13">
        <f>Equador!L388+Cálculos!H$3</f>
        <v>1062.6925298938299</v>
      </c>
      <c r="J72" s="13">
        <f t="shared" si="3"/>
        <v>1526.6010810254897</v>
      </c>
      <c r="K72" s="13">
        <f t="shared" si="2"/>
        <v>1196.3856346316429</v>
      </c>
      <c r="L72" s="13">
        <f t="shared" si="0"/>
        <v>1301.4503272490274</v>
      </c>
      <c r="M72" s="13">
        <f t="shared" si="1"/>
        <v>1278.8385872824783</v>
      </c>
      <c r="N72" s="13">
        <f t="shared" si="4"/>
        <v>1299.4285714285716</v>
      </c>
      <c r="O72" s="13">
        <f t="shared" si="5"/>
        <v>1938.0287431051424</v>
      </c>
    </row>
    <row r="73" spans="1:15">
      <c r="A73" s="12">
        <v>44279</v>
      </c>
      <c r="B73" s="13">
        <f>Brasil!B374</f>
        <v>2272.8571428571427</v>
      </c>
      <c r="C73" s="13">
        <f>Argentina!K388+C$3</f>
        <v>789.27874196177595</v>
      </c>
      <c r="D73" s="13">
        <f>Chile!L397+D$3</f>
        <v>1153.4365250278515</v>
      </c>
      <c r="E73" s="2">
        <f>Brasil!B108+E$3</f>
        <v>1043.7142857142858</v>
      </c>
      <c r="F73" s="13">
        <f>F$3+EUA!K429</f>
        <v>451.52563192613218</v>
      </c>
      <c r="G73" s="13">
        <f>UE!D90+Cálculos!G$3</f>
        <v>1102.0527925434096</v>
      </c>
      <c r="H73" s="13">
        <f>Equador!L389+Cálculos!H$3</f>
        <v>1054.1477843857926</v>
      </c>
      <c r="J73" s="13">
        <f t="shared" si="3"/>
        <v>1483.5784008953667</v>
      </c>
      <c r="K73" s="13">
        <f t="shared" si="2"/>
        <v>1119.4206178292911</v>
      </c>
      <c r="L73" s="13">
        <f t="shared" si="0"/>
        <v>1218.70935847135</v>
      </c>
      <c r="M73" s="13">
        <f t="shared" si="1"/>
        <v>1170.804350313733</v>
      </c>
      <c r="N73" s="13">
        <f t="shared" si="4"/>
        <v>1229.1428571428569</v>
      </c>
      <c r="O73" s="13">
        <f t="shared" si="5"/>
        <v>1821.3315109310106</v>
      </c>
    </row>
    <row r="74" spans="1:15">
      <c r="A74" s="12">
        <v>44280</v>
      </c>
      <c r="B74" s="13">
        <f>Brasil!B375</f>
        <v>2280.4285714285716</v>
      </c>
      <c r="C74" s="13">
        <f>Argentina!K389+C$3</f>
        <v>783.24586269232714</v>
      </c>
      <c r="D74" s="13">
        <f>Chile!L398+D$3</f>
        <v>1073.8770945647243</v>
      </c>
      <c r="E74" s="2">
        <f>Brasil!B109+E$3</f>
        <v>1059.5714285714284</v>
      </c>
      <c r="F74" s="13">
        <f>F$3+EUA!K430</f>
        <v>428.31583399916633</v>
      </c>
      <c r="G74" s="13">
        <f>UE!D91+Cálculos!G$3</f>
        <v>1133.6357210314102</v>
      </c>
      <c r="H74" s="13">
        <f>Equador!L390+Cálculos!H$3</f>
        <v>1069.5283263002598</v>
      </c>
      <c r="J74" s="13">
        <f t="shared" si="3"/>
        <v>1497.1827087362444</v>
      </c>
      <c r="K74" s="13">
        <f t="shared" si="2"/>
        <v>1206.5514768638473</v>
      </c>
      <c r="L74" s="13">
        <f t="shared" ref="L74:L105" si="6">B74-H74</f>
        <v>1210.9002451283118</v>
      </c>
      <c r="M74" s="13">
        <f t="shared" ref="M74:M105" si="7">B74-G74</f>
        <v>1146.7928503971614</v>
      </c>
      <c r="N74" s="13">
        <f t="shared" si="4"/>
        <v>1220.8571428571431</v>
      </c>
      <c r="O74" s="13">
        <f t="shared" si="5"/>
        <v>1852.1127374294051</v>
      </c>
    </row>
    <row r="75" spans="1:15">
      <c r="A75" s="12">
        <v>44281</v>
      </c>
      <c r="B75" s="13">
        <f>Brasil!B376</f>
        <v>2399.7142857142858</v>
      </c>
      <c r="C75" s="13">
        <f>Argentina!K390+C$3</f>
        <v>818.77281839019292</v>
      </c>
      <c r="D75" s="13">
        <f>Chile!L399+D$3</f>
        <v>1016.5943046312726</v>
      </c>
      <c r="E75" s="2">
        <f>Brasil!B110+E$3</f>
        <v>1102.4285714285713</v>
      </c>
      <c r="F75" s="13">
        <f>F$3+EUA!K431</f>
        <v>428.68278732607484</v>
      </c>
      <c r="G75" s="13">
        <f>UE!D92+Cálculos!G$3</f>
        <v>1213.5501006904415</v>
      </c>
      <c r="H75" s="13">
        <f>Equador!L391+Cálculos!H$3</f>
        <v>1019.9688023536432</v>
      </c>
      <c r="J75" s="13">
        <f t="shared" si="3"/>
        <v>1580.9414673240929</v>
      </c>
      <c r="K75" s="13">
        <f t="shared" si="2"/>
        <v>1383.119981083013</v>
      </c>
      <c r="L75" s="13">
        <f t="shared" si="6"/>
        <v>1379.7454833606425</v>
      </c>
      <c r="M75" s="13">
        <f t="shared" si="7"/>
        <v>1186.1641850238443</v>
      </c>
      <c r="N75" s="13">
        <f t="shared" si="4"/>
        <v>1297.2857142857144</v>
      </c>
      <c r="O75" s="13">
        <f t="shared" si="5"/>
        <v>1971.0314983882108</v>
      </c>
    </row>
    <row r="76" spans="1:15">
      <c r="A76" s="12">
        <v>44282</v>
      </c>
      <c r="B76" s="13">
        <f>Brasil!B377</f>
        <v>2542.5714285714284</v>
      </c>
      <c r="C76" s="13">
        <f>Argentina!K391+C$3</f>
        <v>880.44225092233751</v>
      </c>
      <c r="D76" s="13">
        <f>Chile!L400+D$3</f>
        <v>973.63221218118383</v>
      </c>
      <c r="E76" s="2">
        <f>Brasil!B111+E$3</f>
        <v>1099.8571428571429</v>
      </c>
      <c r="F76" s="13">
        <f>F$3+EUA!K432</f>
        <v>432.81101225379609</v>
      </c>
      <c r="G76" s="13">
        <f>UE!D93+Cálculos!G$3</f>
        <v>1221.6850974221993</v>
      </c>
      <c r="H76" s="13">
        <f>Equador!L392+Cálculos!H$3</f>
        <v>1060.9835807922225</v>
      </c>
      <c r="J76" s="13">
        <f t="shared" si="3"/>
        <v>1662.1291776490909</v>
      </c>
      <c r="K76" s="13">
        <f t="shared" si="2"/>
        <v>1568.9392163902446</v>
      </c>
      <c r="L76" s="13">
        <f t="shared" si="6"/>
        <v>1481.587847779206</v>
      </c>
      <c r="M76" s="13">
        <f t="shared" si="7"/>
        <v>1320.8863311492291</v>
      </c>
      <c r="N76" s="13">
        <f t="shared" si="4"/>
        <v>1442.7142857142856</v>
      </c>
      <c r="O76" s="13">
        <f t="shared" si="5"/>
        <v>2109.7604163176325</v>
      </c>
    </row>
    <row r="77" spans="1:15">
      <c r="A77" s="12">
        <v>44283</v>
      </c>
      <c r="B77" s="13">
        <f>Brasil!B378</f>
        <v>2594.8571428571427</v>
      </c>
      <c r="C77" s="13">
        <f>Argentina!K392+C$3</f>
        <v>915.96920662020352</v>
      </c>
      <c r="D77" s="13">
        <f>Chile!L401+D$3</f>
        <v>976.81458939970901</v>
      </c>
      <c r="E77" s="2">
        <f>Brasil!B112+E$3</f>
        <v>1107</v>
      </c>
      <c r="F77" s="13">
        <f>F$3+EUA!K433</f>
        <v>440.33355545542145</v>
      </c>
      <c r="G77" s="13">
        <f>UE!D94+Cálculos!G$3</f>
        <v>1222.6421558612296</v>
      </c>
      <c r="H77" s="13">
        <f>Equador!L393+Cálculos!H$3</f>
        <v>1134.4683921613437</v>
      </c>
      <c r="J77" s="13">
        <f t="shared" si="3"/>
        <v>1678.8879362369391</v>
      </c>
      <c r="K77" s="13">
        <f t="shared" si="2"/>
        <v>1618.0425534574338</v>
      </c>
      <c r="L77" s="13">
        <f t="shared" si="6"/>
        <v>1460.388750695799</v>
      </c>
      <c r="M77" s="13">
        <f t="shared" si="7"/>
        <v>1372.214986995913</v>
      </c>
      <c r="N77" s="13">
        <f t="shared" si="4"/>
        <v>1487.8571428571427</v>
      </c>
      <c r="O77" s="13">
        <f t="shared" si="5"/>
        <v>2154.5235874017212</v>
      </c>
    </row>
    <row r="78" spans="1:15">
      <c r="A78" s="12">
        <v>44284</v>
      </c>
      <c r="B78" s="13">
        <f>Brasil!B379</f>
        <v>2634.4285714285716</v>
      </c>
      <c r="C78" s="13">
        <f>Argentina!K393+C$3</f>
        <v>940.10072369799923</v>
      </c>
      <c r="D78" s="13">
        <f>Chile!L402+D$3</f>
        <v>1352.3351011856696</v>
      </c>
      <c r="E78" s="2">
        <f>Brasil!B113+E$3</f>
        <v>1096.7142857142858</v>
      </c>
      <c r="F78" s="13">
        <f>F$3+EUA!K434</f>
        <v>439.5996488016043</v>
      </c>
      <c r="G78" s="13">
        <f>UE!D95+Cálculos!G$3</f>
        <v>1196.3230487878959</v>
      </c>
      <c r="H78" s="13">
        <f>Equador!L394+Cálculos!H$3</f>
        <v>1101.9983592308017</v>
      </c>
      <c r="J78" s="13">
        <f t="shared" si="3"/>
        <v>1694.3278477305723</v>
      </c>
      <c r="K78" s="13">
        <f t="shared" si="2"/>
        <v>1282.093470242902</v>
      </c>
      <c r="L78" s="13">
        <f t="shared" si="6"/>
        <v>1532.4302121977698</v>
      </c>
      <c r="M78" s="13">
        <f t="shared" si="7"/>
        <v>1438.1055226406756</v>
      </c>
      <c r="N78" s="13">
        <f t="shared" si="4"/>
        <v>1537.7142857142858</v>
      </c>
      <c r="O78" s="13">
        <f t="shared" si="5"/>
        <v>2194.8289226269671</v>
      </c>
    </row>
    <row r="79" spans="1:15">
      <c r="A79" s="12">
        <v>44285</v>
      </c>
      <c r="B79" s="13">
        <f>Brasil!B380</f>
        <v>2710</v>
      </c>
      <c r="C79" s="13">
        <f>Argentina!K394+C$3</f>
        <v>922.00208588965245</v>
      </c>
      <c r="D79" s="13">
        <f>Chile!L403+D$3</f>
        <v>1371.4293644968202</v>
      </c>
      <c r="E79" s="2">
        <f>Brasil!B114+E$3</f>
        <v>1093</v>
      </c>
      <c r="F79" s="13">
        <f>F$3+EUA!K435</f>
        <v>440.2418171236942</v>
      </c>
      <c r="G79" s="13">
        <f>UE!D96+Cálculos!G$3</f>
        <v>1197.280107226926</v>
      </c>
      <c r="H79" s="13">
        <f>Equador!L395+Cálculos!H$3</f>
        <v>1115.6699520436616</v>
      </c>
      <c r="J79" s="13">
        <f t="shared" si="3"/>
        <v>1787.9979141103477</v>
      </c>
      <c r="K79" s="13">
        <f t="shared" si="2"/>
        <v>1338.5706355031798</v>
      </c>
      <c r="L79" s="13">
        <f t="shared" si="6"/>
        <v>1594.3300479563384</v>
      </c>
      <c r="M79" s="13">
        <f t="shared" si="7"/>
        <v>1512.719892773074</v>
      </c>
      <c r="N79" s="13">
        <f t="shared" si="4"/>
        <v>1617</v>
      </c>
      <c r="O79" s="13">
        <f t="shared" si="5"/>
        <v>2269.7581828763059</v>
      </c>
    </row>
    <row r="80" spans="1:15">
      <c r="A80" s="12">
        <v>44286</v>
      </c>
      <c r="B80" s="13">
        <f>Brasil!B381</f>
        <v>2975.7142857142858</v>
      </c>
      <c r="C80" s="13">
        <f>Argentina!K395+C$3</f>
        <v>921.33176597082468</v>
      </c>
      <c r="D80" s="13">
        <f>Chile!L404+D$3</f>
        <v>1387.3412505894455</v>
      </c>
      <c r="E80" s="2">
        <f>Brasil!B115+E$3</f>
        <v>1119.4285714285713</v>
      </c>
      <c r="F80" s="13">
        <f>F$3+EUA!K436</f>
        <v>401.61997946656925</v>
      </c>
      <c r="G80" s="13">
        <f>UE!D97+Cálculos!G$3</f>
        <v>1221.6850974221993</v>
      </c>
      <c r="H80" s="13">
        <f>Equador!L396+Cálculos!H$3</f>
        <v>1168.6473741934929</v>
      </c>
      <c r="J80" s="13">
        <f t="shared" si="3"/>
        <v>2054.3825197434612</v>
      </c>
      <c r="K80" s="13">
        <f t="shared" si="2"/>
        <v>1588.3730351248403</v>
      </c>
      <c r="L80" s="13">
        <f t="shared" si="6"/>
        <v>1807.0669115207929</v>
      </c>
      <c r="M80" s="13">
        <f t="shared" si="7"/>
        <v>1754.0291882920865</v>
      </c>
      <c r="N80" s="13">
        <f t="shared" si="4"/>
        <v>1856.2857142857144</v>
      </c>
      <c r="O80" s="13">
        <f t="shared" si="5"/>
        <v>2574.0943062477163</v>
      </c>
    </row>
    <row r="81" spans="1:15">
      <c r="A81" s="12">
        <v>44287</v>
      </c>
      <c r="B81" s="13">
        <f>Brasil!B382</f>
        <v>3117.4285714285716</v>
      </c>
      <c r="C81" s="13">
        <f>Argentina!K396+C$3</f>
        <v>879.1016110846823</v>
      </c>
      <c r="D81" s="13">
        <f>Chile!L405+D$3</f>
        <v>1500.3156418470862</v>
      </c>
      <c r="E81" s="2">
        <f>Brasil!B116+E$3</f>
        <v>1114.8571428571429</v>
      </c>
      <c r="F81" s="13">
        <f>F$3+EUA!K437</f>
        <v>371.07111500143242</v>
      </c>
      <c r="G81" s="13">
        <f>UE!D98+Cálculos!G$3</f>
        <v>1202.5439286415929</v>
      </c>
      <c r="H81" s="13">
        <f>Equador!L397+Cálculos!H$3</f>
        <v>1148.1399849742033</v>
      </c>
      <c r="J81" s="13">
        <f t="shared" si="3"/>
        <v>2238.3269603438894</v>
      </c>
      <c r="K81" s="13">
        <f t="shared" si="2"/>
        <v>1617.1129295814853</v>
      </c>
      <c r="L81" s="13">
        <f t="shared" si="6"/>
        <v>1969.2885864543682</v>
      </c>
      <c r="M81" s="13">
        <f t="shared" si="7"/>
        <v>1914.8846427869787</v>
      </c>
      <c r="N81" s="13">
        <f t="shared" si="4"/>
        <v>2002.5714285714287</v>
      </c>
      <c r="O81" s="13">
        <f t="shared" si="5"/>
        <v>2746.3574564271394</v>
      </c>
    </row>
    <row r="82" spans="1:15">
      <c r="A82" s="12">
        <v>44288</v>
      </c>
      <c r="B82" s="13">
        <f>Brasil!B383</f>
        <v>3013.4285714285716</v>
      </c>
      <c r="C82" s="13">
        <f>Argentina!K397+C$3</f>
        <v>838.21209603619513</v>
      </c>
      <c r="D82" s="13">
        <f>Chile!L406+D$3</f>
        <v>1548.0513001249626</v>
      </c>
      <c r="E82" s="2">
        <f>Brasil!B117+E$3</f>
        <v>1104</v>
      </c>
      <c r="F82" s="13">
        <f>F$3+EUA!K438</f>
        <v>352.72344865600485</v>
      </c>
      <c r="G82" s="13">
        <f>UE!D99+Cálculos!G$3</f>
        <v>1131.7216041533495</v>
      </c>
      <c r="H82" s="13">
        <f>Equador!L398+Cálculos!H$3</f>
        <v>1119.0878502468765</v>
      </c>
      <c r="J82" s="13">
        <f t="shared" si="3"/>
        <v>2175.2164753923762</v>
      </c>
      <c r="K82" s="13">
        <f t="shared" si="2"/>
        <v>1465.3772713036089</v>
      </c>
      <c r="L82" s="13">
        <f t="shared" si="6"/>
        <v>1894.340721181695</v>
      </c>
      <c r="M82" s="13">
        <f t="shared" si="7"/>
        <v>1881.706967275222</v>
      </c>
      <c r="N82" s="13">
        <f t="shared" si="4"/>
        <v>1909.4285714285716</v>
      </c>
      <c r="O82" s="13">
        <f t="shared" si="5"/>
        <v>2660.7051227725669</v>
      </c>
    </row>
    <row r="83" spans="1:15">
      <c r="A83" s="12">
        <v>44289</v>
      </c>
      <c r="B83" s="13">
        <f>Brasil!B384</f>
        <v>2806.1428571428573</v>
      </c>
      <c r="C83" s="13">
        <f>Argentina!K398+C$3</f>
        <v>804.69610009481221</v>
      </c>
      <c r="D83" s="13">
        <f>Chile!L407+D$3</f>
        <v>1606.9252786676768</v>
      </c>
      <c r="E83" s="2">
        <f>Brasil!B118+E$3</f>
        <v>1101.1428571428571</v>
      </c>
      <c r="F83" s="13">
        <f>F$3+EUA!K439</f>
        <v>348.04479373792083</v>
      </c>
      <c r="G83" s="13">
        <f>UE!D100+Cálculos!G$3</f>
        <v>1137.4639547875313</v>
      </c>
      <c r="H83" s="13">
        <f>Equador!L399+Cálculos!H$3</f>
        <v>1071.2372754018672</v>
      </c>
      <c r="J83" s="13">
        <f t="shared" si="3"/>
        <v>2001.4467570480451</v>
      </c>
      <c r="K83" s="13">
        <f t="shared" si="2"/>
        <v>1199.2175784751805</v>
      </c>
      <c r="L83" s="13">
        <f t="shared" si="6"/>
        <v>1734.9055817409901</v>
      </c>
      <c r="M83" s="13">
        <f t="shared" si="7"/>
        <v>1668.678902355326</v>
      </c>
      <c r="N83" s="13">
        <f t="shared" si="4"/>
        <v>1705.0000000000002</v>
      </c>
      <c r="O83" s="13">
        <f t="shared" si="5"/>
        <v>2458.0980634049365</v>
      </c>
    </row>
    <row r="84" spans="1:15">
      <c r="A84" s="12">
        <v>44290</v>
      </c>
      <c r="B84" s="13">
        <f>Brasil!B385</f>
        <v>2746.7142857142858</v>
      </c>
      <c r="C84" s="13">
        <f>Argentina!K399+C$3</f>
        <v>812.739939120744</v>
      </c>
      <c r="D84" s="13">
        <f>Chile!L408+D$3</f>
        <v>1637.1578622436652</v>
      </c>
      <c r="E84" s="2">
        <f>Brasil!B119+E$3</f>
        <v>1105.2857142857142</v>
      </c>
      <c r="F84" s="13">
        <f>F$3+EUA!K440</f>
        <v>327.12845410413354</v>
      </c>
      <c r="G84" s="13">
        <f>UE!D101+Cálculos!G$3</f>
        <v>1161.8689449828044</v>
      </c>
      <c r="H84" s="13">
        <f>Equador!L400+Cálculos!H$3</f>
        <v>1016.5509041504283</v>
      </c>
      <c r="J84" s="13">
        <f t="shared" si="3"/>
        <v>1933.9743465935417</v>
      </c>
      <c r="K84" s="13">
        <f t="shared" si="2"/>
        <v>1109.5564234706205</v>
      </c>
      <c r="L84" s="13">
        <f t="shared" si="6"/>
        <v>1730.1633815638575</v>
      </c>
      <c r="M84" s="13">
        <f t="shared" si="7"/>
        <v>1584.8453407314814</v>
      </c>
      <c r="N84" s="13">
        <f t="shared" si="4"/>
        <v>1641.4285714285716</v>
      </c>
      <c r="O84" s="13">
        <f t="shared" si="5"/>
        <v>2419.5858316101521</v>
      </c>
    </row>
    <row r="85" spans="1:15">
      <c r="A85" s="12">
        <v>44291</v>
      </c>
      <c r="B85" s="13">
        <f>Brasil!B386</f>
        <v>2698</v>
      </c>
      <c r="C85" s="13">
        <f>Argentina!K400+C$3</f>
        <v>886.47513019178655</v>
      </c>
      <c r="D85" s="13">
        <f>Chile!L409+D$3</f>
        <v>1186.8514858223648</v>
      </c>
      <c r="E85" s="2">
        <f>Brasil!B120+E$3</f>
        <v>1121.4285714285713</v>
      </c>
      <c r="F85" s="13">
        <f>F$3+EUA!K441</f>
        <v>309.23947941734161</v>
      </c>
      <c r="G85" s="13">
        <f>UE!D102+Cálculos!G$3</f>
        <v>1129.8074872752888</v>
      </c>
      <c r="H85" s="13">
        <f>Equador!L401+Cálculos!H$3</f>
        <v>1055.8567334874001</v>
      </c>
      <c r="J85" s="13">
        <f t="shared" si="3"/>
        <v>1811.5248698082135</v>
      </c>
      <c r="K85" s="13">
        <f t="shared" si="2"/>
        <v>1511.1485141776352</v>
      </c>
      <c r="L85" s="13">
        <f t="shared" si="6"/>
        <v>1642.1432665125999</v>
      </c>
      <c r="M85" s="13">
        <f t="shared" si="7"/>
        <v>1568.1925127247112</v>
      </c>
      <c r="N85" s="13">
        <f t="shared" si="4"/>
        <v>1576.5714285714287</v>
      </c>
      <c r="O85" s="13">
        <f t="shared" si="5"/>
        <v>2388.7605205826585</v>
      </c>
    </row>
    <row r="86" spans="1:15">
      <c r="A86" s="12">
        <v>44292</v>
      </c>
      <c r="B86" s="13">
        <f>Brasil!B387</f>
        <v>2757.2857142857142</v>
      </c>
      <c r="C86" s="13">
        <f>Argentina!K401+C$3</f>
        <v>911.94728710723757</v>
      </c>
      <c r="D86" s="13">
        <f>Chile!L410+D$3</f>
        <v>1218.6752580076159</v>
      </c>
      <c r="E86" s="2">
        <f>Brasil!B121+E$3</f>
        <v>1128</v>
      </c>
      <c r="F86" s="13">
        <f>F$3+EUA!K442</f>
        <v>307.03775945589024</v>
      </c>
      <c r="G86" s="13">
        <f>UE!D103+Cálculos!G$3</f>
        <v>1064.2489842017121</v>
      </c>
      <c r="H86" s="13">
        <f>Equador!L402+Cálculos!H$3</f>
        <v>1026.8045987600731</v>
      </c>
      <c r="J86" s="13">
        <f t="shared" si="3"/>
        <v>1845.3384271784766</v>
      </c>
      <c r="K86" s="13">
        <f t="shared" si="2"/>
        <v>1538.6104562780984</v>
      </c>
      <c r="L86" s="13">
        <f t="shared" si="6"/>
        <v>1730.4811155256411</v>
      </c>
      <c r="M86" s="13">
        <f t="shared" si="7"/>
        <v>1693.0367300840021</v>
      </c>
      <c r="N86" s="13">
        <f t="shared" si="4"/>
        <v>1629.2857142857142</v>
      </c>
      <c r="O86" s="13">
        <f t="shared" si="5"/>
        <v>2450.2479548298238</v>
      </c>
    </row>
    <row r="87" spans="1:15">
      <c r="A87" s="12">
        <v>44293</v>
      </c>
      <c r="B87" s="13">
        <f>Brasil!B388</f>
        <v>2751.5714285714284</v>
      </c>
      <c r="C87" s="13">
        <f>Argentina!K402+C$3</f>
        <v>962.8916009381395</v>
      </c>
      <c r="D87" s="13">
        <f>Chile!L411+D$3</f>
        <v>1272.7756707225424</v>
      </c>
      <c r="E87" s="2">
        <f>Brasil!B122+E$3</f>
        <v>1129.4285714285713</v>
      </c>
      <c r="F87" s="13">
        <f>F$3+EUA!K443</f>
        <v>444.64525704659695</v>
      </c>
      <c r="G87" s="13">
        <f>UE!D104+Cálculos!G$3</f>
        <v>1087.2183867384399</v>
      </c>
      <c r="H87" s="13">
        <f>Equador!L403+Cálculos!H$3</f>
        <v>1002.8793113375685</v>
      </c>
      <c r="J87" s="13">
        <f t="shared" si="3"/>
        <v>1788.6798276332888</v>
      </c>
      <c r="K87" s="13">
        <f t="shared" si="2"/>
        <v>1478.7957578488861</v>
      </c>
      <c r="L87" s="13">
        <f t="shared" si="6"/>
        <v>1748.6921172338598</v>
      </c>
      <c r="M87" s="13">
        <f t="shared" si="7"/>
        <v>1664.3530418329885</v>
      </c>
      <c r="N87" s="13">
        <f t="shared" si="4"/>
        <v>1622.1428571428571</v>
      </c>
      <c r="O87" s="13">
        <f t="shared" si="5"/>
        <v>2306.9261715248313</v>
      </c>
    </row>
    <row r="88" spans="1:15">
      <c r="A88" s="12">
        <v>44294</v>
      </c>
      <c r="B88" s="13">
        <f>Brasil!B389</f>
        <v>2820.1428571428573</v>
      </c>
      <c r="C88" s="13">
        <f>Argentina!K403+C$3</f>
        <v>1101.647824135465</v>
      </c>
      <c r="D88" s="13">
        <f>Chile!L412+D$3</f>
        <v>1256.8637846299171</v>
      </c>
      <c r="E88" s="2">
        <f>Brasil!B123+E$3</f>
        <v>1144</v>
      </c>
      <c r="F88" s="13">
        <f>F$3+EUA!K444</f>
        <v>439.41617213815005</v>
      </c>
      <c r="G88" s="13">
        <f>UE!D105+Cálculos!G$3</f>
        <v>1152.7768898120164</v>
      </c>
      <c r="H88" s="13">
        <f>Equador!L404+Cálculos!H$3</f>
        <v>1050.7298861825777</v>
      </c>
      <c r="J88" s="13">
        <f t="shared" si="3"/>
        <v>1718.4950330073923</v>
      </c>
      <c r="K88" s="13">
        <f t="shared" si="2"/>
        <v>1563.2790725129403</v>
      </c>
      <c r="L88" s="13">
        <f t="shared" si="6"/>
        <v>1769.4129709602796</v>
      </c>
      <c r="M88" s="13">
        <f t="shared" si="7"/>
        <v>1667.3659673308409</v>
      </c>
      <c r="N88" s="13">
        <f t="shared" si="4"/>
        <v>1676.1428571428573</v>
      </c>
      <c r="O88" s="13">
        <f t="shared" si="5"/>
        <v>2380.7266850047072</v>
      </c>
    </row>
    <row r="89" spans="1:15">
      <c r="A89" s="12">
        <v>44295</v>
      </c>
      <c r="B89" s="13">
        <f>Brasil!B390</f>
        <v>2930.2857142857142</v>
      </c>
      <c r="C89" s="13">
        <f>Argentina!K404+C$3</f>
        <v>1199.5145322843032</v>
      </c>
      <c r="D89" s="13">
        <f>Chile!L413+D$3</f>
        <v>1314.1465745633684</v>
      </c>
      <c r="E89" s="2">
        <f>Brasil!B124+E$3</f>
        <v>1136.7142857142858</v>
      </c>
      <c r="F89" s="13">
        <f>F$3+EUA!K445</f>
        <v>433.45318057588611</v>
      </c>
      <c r="G89" s="13">
        <f>UE!D106+Cálculos!G$3</f>
        <v>1191.5377565927442</v>
      </c>
      <c r="H89" s="13">
        <f>Equador!L405+Cálculos!H$3</f>
        <v>1067.8193771986523</v>
      </c>
      <c r="J89" s="13">
        <f t="shared" si="3"/>
        <v>1730.771182001411</v>
      </c>
      <c r="K89" s="13">
        <f t="shared" si="2"/>
        <v>1616.1391397223458</v>
      </c>
      <c r="L89" s="13">
        <f t="shared" si="6"/>
        <v>1862.4663370870619</v>
      </c>
      <c r="M89" s="13">
        <f t="shared" si="7"/>
        <v>1738.74795769297</v>
      </c>
      <c r="N89" s="13">
        <f t="shared" si="4"/>
        <v>1793.5714285714284</v>
      </c>
      <c r="O89" s="13">
        <f t="shared" si="5"/>
        <v>2496.8325337098281</v>
      </c>
    </row>
    <row r="90" spans="1:15">
      <c r="A90" s="12">
        <v>44296</v>
      </c>
      <c r="B90" s="13">
        <f>Brasil!B391</f>
        <v>3020.1428571428573</v>
      </c>
      <c r="C90" s="13">
        <f>Argentina!K405+C$3</f>
        <v>1342.9629949134221</v>
      </c>
      <c r="D90" s="13">
        <f>Chile!L414+D$3</f>
        <v>1317.3289517818937</v>
      </c>
      <c r="E90" s="2">
        <f>Brasil!B125+E$3</f>
        <v>1115.2857142857142</v>
      </c>
      <c r="F90" s="13">
        <f>F$3+EUA!K446</f>
        <v>431.43493727788905</v>
      </c>
      <c r="G90" s="13">
        <f>UE!D107+Cálculos!G$3</f>
        <v>1194.4089319098352</v>
      </c>
      <c r="H90" s="13">
        <f>Equador!L406+Cálculos!H$3</f>
        <v>1235.2963891561844</v>
      </c>
      <c r="J90" s="13">
        <f t="shared" si="3"/>
        <v>1677.1798622294352</v>
      </c>
      <c r="K90" s="13">
        <f t="shared" si="2"/>
        <v>1702.8139053609636</v>
      </c>
      <c r="L90" s="13">
        <f t="shared" si="6"/>
        <v>1784.8464679866729</v>
      </c>
      <c r="M90" s="13">
        <f t="shared" si="7"/>
        <v>1825.7339252330221</v>
      </c>
      <c r="N90" s="13">
        <f t="shared" si="4"/>
        <v>1904.8571428571431</v>
      </c>
      <c r="O90" s="13">
        <f t="shared" si="5"/>
        <v>2588.7079198649681</v>
      </c>
    </row>
    <row r="91" spans="1:15">
      <c r="A91" s="12">
        <v>44297</v>
      </c>
      <c r="B91" s="13">
        <f>Brasil!B392</f>
        <v>3100.5714285714284</v>
      </c>
      <c r="C91" s="13">
        <f>Argentina!K406+C$3</f>
        <v>1369.1054717477009</v>
      </c>
      <c r="D91" s="13">
        <f>Chile!L415+D$3</f>
        <v>1338.0144037023067</v>
      </c>
      <c r="E91" s="2">
        <f>Brasil!B126+E$3</f>
        <v>1127.4285714285713</v>
      </c>
      <c r="F91" s="13">
        <f>F$3+EUA!K447</f>
        <v>431.71015227307043</v>
      </c>
      <c r="G91" s="13">
        <f>UE!D108+Cálculos!G$3</f>
        <v>1223.1206850807448</v>
      </c>
      <c r="H91" s="13">
        <f>Equador!L407+Cálculos!H$3</f>
        <v>1219.9158472417171</v>
      </c>
      <c r="J91" s="13">
        <f t="shared" si="3"/>
        <v>1731.4659568237275</v>
      </c>
      <c r="K91" s="13">
        <f t="shared" si="2"/>
        <v>1762.5570248691217</v>
      </c>
      <c r="L91" s="13">
        <f t="shared" si="6"/>
        <v>1880.6555813297114</v>
      </c>
      <c r="M91" s="13">
        <f t="shared" si="7"/>
        <v>1877.4507434906836</v>
      </c>
      <c r="N91" s="13">
        <f t="shared" si="4"/>
        <v>1973.1428571428571</v>
      </c>
      <c r="O91" s="13">
        <f t="shared" si="5"/>
        <v>2668.861276298358</v>
      </c>
    </row>
    <row r="92" spans="1:15">
      <c r="A92" s="12">
        <v>44298</v>
      </c>
      <c r="B92" s="13">
        <f>Brasil!B393</f>
        <v>3123.5714285714284</v>
      </c>
      <c r="C92" s="13">
        <f>Argentina!K407+C$3</f>
        <v>1306.0953993779008</v>
      </c>
      <c r="D92" s="13">
        <f>Chile!L416+D$3</f>
        <v>1503.4980190656113</v>
      </c>
      <c r="E92" s="2">
        <f>Brasil!B127+E$3</f>
        <v>1113</v>
      </c>
      <c r="F92" s="13">
        <f>F$3+EUA!K448</f>
        <v>427.85714234053069</v>
      </c>
      <c r="G92" s="13">
        <f>UE!D109+Cálculos!G$3</f>
        <v>1268.1024317151696</v>
      </c>
      <c r="H92" s="13">
        <f>Equador!L408+Cálculos!H$3</f>
        <v>1175.4831705999229</v>
      </c>
      <c r="J92" s="13">
        <f t="shared" si="3"/>
        <v>1817.4760291935277</v>
      </c>
      <c r="K92" s="13">
        <f t="shared" si="2"/>
        <v>1620.0734095058172</v>
      </c>
      <c r="L92" s="13">
        <f t="shared" si="6"/>
        <v>1948.0882579715055</v>
      </c>
      <c r="M92" s="13">
        <f t="shared" si="7"/>
        <v>1855.4689968562589</v>
      </c>
      <c r="N92" s="13">
        <f t="shared" si="4"/>
        <v>2010.5714285714284</v>
      </c>
      <c r="O92" s="13">
        <f t="shared" si="5"/>
        <v>2695.7142862308979</v>
      </c>
    </row>
    <row r="93" spans="1:15">
      <c r="A93" s="12">
        <v>44299</v>
      </c>
      <c r="B93" s="13">
        <f>Brasil!B394</f>
        <v>3068.2857142857142</v>
      </c>
      <c r="C93" s="13">
        <f>Argentina!K408+C$3</f>
        <v>1342.2926749945943</v>
      </c>
      <c r="D93" s="13">
        <f>Chile!L417+D$3</f>
        <v>1468.4918696618354</v>
      </c>
      <c r="E93" s="2">
        <f>Brasil!B128+E$3</f>
        <v>1122.5714285714287</v>
      </c>
      <c r="F93" s="13">
        <f>F$3+EUA!K449</f>
        <v>425.1049923887166</v>
      </c>
      <c r="G93" s="13">
        <f>UE!D110+Cálculos!G$3</f>
        <v>1346.1026944961404</v>
      </c>
      <c r="H93" s="13">
        <f>Equador!L409+Cálculos!H$3</f>
        <v>1237.0053382577917</v>
      </c>
      <c r="J93" s="13">
        <f t="shared" si="3"/>
        <v>1725.9930392911199</v>
      </c>
      <c r="K93" s="13">
        <f t="shared" si="2"/>
        <v>1599.7938446238788</v>
      </c>
      <c r="L93" s="13">
        <f t="shared" si="6"/>
        <v>1831.2803760279226</v>
      </c>
      <c r="M93" s="13">
        <f t="shared" si="7"/>
        <v>1722.1830197895738</v>
      </c>
      <c r="N93" s="13">
        <f t="shared" si="4"/>
        <v>1945.7142857142856</v>
      </c>
      <c r="O93" s="13">
        <f t="shared" si="5"/>
        <v>2643.1807218969975</v>
      </c>
    </row>
    <row r="94" spans="1:15">
      <c r="A94" s="12">
        <v>44300</v>
      </c>
      <c r="B94" s="13">
        <f>Brasil!B395</f>
        <v>3015.4285714285716</v>
      </c>
      <c r="C94" s="13">
        <f>Argentina!K409+C$3</f>
        <v>1456.2470611952963</v>
      </c>
      <c r="D94" s="13">
        <f>Chile!L418+D$3</f>
        <v>1417.5738341654339</v>
      </c>
      <c r="E94" s="2">
        <f>Brasil!B129+E$3</f>
        <v>1129.8571428571429</v>
      </c>
      <c r="F94" s="13">
        <f>F$3+EUA!K450</f>
        <v>276.30541832729909</v>
      </c>
      <c r="G94" s="13">
        <f>UE!D111+Cálculos!G$3</f>
        <v>1333.1824055692312</v>
      </c>
      <c r="H94" s="13">
        <f>Equador!L410+Cálculos!H$3</f>
        <v>1230.1695418513618</v>
      </c>
      <c r="J94" s="13">
        <f t="shared" si="3"/>
        <v>1559.1815102332753</v>
      </c>
      <c r="K94" s="13">
        <f t="shared" si="2"/>
        <v>1597.8547372631376</v>
      </c>
      <c r="L94" s="13">
        <f t="shared" si="6"/>
        <v>1785.2590295772097</v>
      </c>
      <c r="M94" s="13">
        <f t="shared" si="7"/>
        <v>1682.2461658593404</v>
      </c>
      <c r="N94" s="13">
        <f t="shared" si="4"/>
        <v>1885.5714285714287</v>
      </c>
      <c r="O94" s="13">
        <f t="shared" si="5"/>
        <v>2739.1231531012727</v>
      </c>
    </row>
    <row r="95" spans="1:15">
      <c r="A95" s="12">
        <v>44301</v>
      </c>
      <c r="B95" s="13">
        <f>Brasil!B396</f>
        <v>2917</v>
      </c>
      <c r="C95" s="13">
        <f>Argentina!K410+C$3</f>
        <v>1518.5868136462686</v>
      </c>
      <c r="D95" s="13">
        <f>Chile!L419+D$3</f>
        <v>1473.2654354896231</v>
      </c>
      <c r="E95" s="2">
        <f>Brasil!B130+E$3</f>
        <v>1128.2857142857142</v>
      </c>
      <c r="F95" s="13">
        <f>F$3+EUA!K451</f>
        <v>265.11334185658842</v>
      </c>
      <c r="G95" s="13">
        <f>UE!D112+Cálculos!G$3</f>
        <v>1269.5380193737151</v>
      </c>
      <c r="H95" s="13">
        <f>Equador!L411+Cálculos!H$3</f>
        <v>1283.1469640011935</v>
      </c>
      <c r="J95" s="13">
        <f t="shared" si="3"/>
        <v>1398.4131863537314</v>
      </c>
      <c r="K95" s="13">
        <f t="shared" si="2"/>
        <v>1443.7345645103769</v>
      </c>
      <c r="L95" s="13">
        <f t="shared" si="6"/>
        <v>1633.8530359988065</v>
      </c>
      <c r="M95" s="13">
        <f t="shared" si="7"/>
        <v>1647.4619806262849</v>
      </c>
      <c r="N95" s="13">
        <f t="shared" si="4"/>
        <v>1788.7142857142858</v>
      </c>
      <c r="O95" s="13">
        <f t="shared" si="5"/>
        <v>2651.8866581434118</v>
      </c>
    </row>
    <row r="96" spans="1:15">
      <c r="A96" s="12">
        <v>44302</v>
      </c>
      <c r="B96" s="13">
        <f>Brasil!B397</f>
        <v>2861.5714285714284</v>
      </c>
      <c r="C96" s="13">
        <f>Argentina!K411+C$3</f>
        <v>1472.3347392471603</v>
      </c>
      <c r="D96" s="13">
        <f>Chile!L420+D$3</f>
        <v>1517.8187165489744</v>
      </c>
      <c r="E96" s="2">
        <f>Brasil!B131+E$3</f>
        <v>1127.2857142857142</v>
      </c>
      <c r="F96" s="13">
        <f>F$3+EUA!K452</f>
        <v>263.553790217227</v>
      </c>
      <c r="G96" s="13">
        <f>UE!D113+Cálculos!G$3</f>
        <v>1243.2189123003814</v>
      </c>
      <c r="H96" s="13">
        <f>Equador!L412+Cálculos!H$3</f>
        <v>1276.3111675947634</v>
      </c>
      <c r="J96" s="13">
        <f t="shared" si="3"/>
        <v>1389.2366893242681</v>
      </c>
      <c r="K96" s="13">
        <f t="shared" si="2"/>
        <v>1343.752712022454</v>
      </c>
      <c r="L96" s="13">
        <f t="shared" si="6"/>
        <v>1585.260260976665</v>
      </c>
      <c r="M96" s="13">
        <f t="shared" si="7"/>
        <v>1618.3525162710471</v>
      </c>
      <c r="N96" s="13">
        <f t="shared" si="4"/>
        <v>1734.2857142857142</v>
      </c>
      <c r="O96" s="13">
        <f t="shared" si="5"/>
        <v>2598.0176383542016</v>
      </c>
    </row>
    <row r="97" spans="1:20">
      <c r="A97" s="12">
        <v>44303</v>
      </c>
      <c r="B97" s="13">
        <f>Brasil!B398</f>
        <v>2906.2857142857142</v>
      </c>
      <c r="C97" s="13">
        <f>Argentina!K412+C$3</f>
        <v>1326.8753168615583</v>
      </c>
      <c r="D97" s="13">
        <f>Chile!L421+D$3</f>
        <v>1560.7808089990631</v>
      </c>
      <c r="E97" s="2">
        <f>Brasil!B132+E$3</f>
        <v>1168.7142857142858</v>
      </c>
      <c r="F97" s="13">
        <f>F$3+EUA!K453</f>
        <v>261.44380858750282</v>
      </c>
      <c r="G97" s="13">
        <f>UE!D114+Cálculos!G$3</f>
        <v>1235.0839155686238</v>
      </c>
      <c r="H97" s="13">
        <f>Equador!L413+Cálculos!H$3</f>
        <v>1269.4753711883336</v>
      </c>
      <c r="J97" s="13">
        <f t="shared" si="3"/>
        <v>1579.4103974241559</v>
      </c>
      <c r="K97" s="13">
        <f t="shared" si="2"/>
        <v>1345.5049052866511</v>
      </c>
      <c r="L97" s="13">
        <f t="shared" si="6"/>
        <v>1636.8103430973806</v>
      </c>
      <c r="M97" s="13">
        <f t="shared" si="7"/>
        <v>1671.2017987170905</v>
      </c>
      <c r="N97" s="13">
        <f t="shared" si="4"/>
        <v>1737.5714285714284</v>
      </c>
      <c r="O97" s="13">
        <f t="shared" si="5"/>
        <v>2644.8419056982116</v>
      </c>
    </row>
    <row r="98" spans="1:20">
      <c r="A98" s="12">
        <v>44304</v>
      </c>
      <c r="B98" s="13">
        <f>Brasil!B399</f>
        <v>2885.4285714285716</v>
      </c>
      <c r="C98" s="13">
        <f>Argentina!K413+C$3</f>
        <v>1281.2935623812773</v>
      </c>
      <c r="D98" s="13">
        <f>Chile!L422+D$3</f>
        <v>1543.2777342971751</v>
      </c>
      <c r="E98" s="2">
        <f>Brasil!B133+E$3</f>
        <v>1145.7142857142858</v>
      </c>
      <c r="F98" s="13">
        <f>F$3+EUA!K454</f>
        <v>264.56291186622553</v>
      </c>
      <c r="G98" s="13">
        <f>UE!D115+Cálculos!G$3</f>
        <v>1184.359818300017</v>
      </c>
      <c r="H98" s="13">
        <f>Equador!L414+Cálculos!H$3</f>
        <v>1344.6691316590623</v>
      </c>
      <c r="J98" s="13">
        <f t="shared" si="3"/>
        <v>1604.1350090472943</v>
      </c>
      <c r="K98" s="13">
        <f t="shared" si="2"/>
        <v>1342.1508371313964</v>
      </c>
      <c r="L98" s="13">
        <f t="shared" si="6"/>
        <v>1540.7594397695093</v>
      </c>
      <c r="M98" s="13">
        <f t="shared" si="7"/>
        <v>1701.0687531285546</v>
      </c>
      <c r="N98" s="13">
        <f t="shared" si="4"/>
        <v>1739.7142857142858</v>
      </c>
      <c r="O98" s="13">
        <f t="shared" si="5"/>
        <v>2620.8656595623461</v>
      </c>
    </row>
    <row r="99" spans="1:20">
      <c r="A99" s="12">
        <v>44305</v>
      </c>
      <c r="B99" s="13">
        <f>Brasil!B400</f>
        <v>2866.4285714285716</v>
      </c>
      <c r="C99" s="13">
        <f>Argentina!K414+C$3</f>
        <v>1328.2159566992136</v>
      </c>
      <c r="D99" s="13">
        <f>Chile!L423+D$3</f>
        <v>1484.4037557544609</v>
      </c>
      <c r="E99" s="2">
        <f>Brasil!B134+E$3</f>
        <v>1143.1428571428571</v>
      </c>
      <c r="F99" s="13">
        <f>F$3+EUA!K455</f>
        <v>266.30594016904109</v>
      </c>
      <c r="G99" s="13">
        <f>UE!D116+Cálculos!G$3</f>
        <v>1181.9671722024411</v>
      </c>
      <c r="H99" s="13">
        <f>Equador!L415+Cálculos!H$3</f>
        <v>1336.1243861510252</v>
      </c>
      <c r="J99" s="13">
        <f t="shared" si="3"/>
        <v>1538.2126147293579</v>
      </c>
      <c r="K99" s="13">
        <f t="shared" si="2"/>
        <v>1382.0248156741106</v>
      </c>
      <c r="L99" s="13">
        <f t="shared" si="6"/>
        <v>1530.3041852775464</v>
      </c>
      <c r="M99" s="13">
        <f t="shared" si="7"/>
        <v>1684.4613992261304</v>
      </c>
      <c r="N99" s="13">
        <f t="shared" si="4"/>
        <v>1723.2857142857144</v>
      </c>
      <c r="O99" s="13">
        <f t="shared" si="5"/>
        <v>2600.1226312595304</v>
      </c>
    </row>
    <row r="100" spans="1:20">
      <c r="A100" s="12">
        <v>44306</v>
      </c>
      <c r="B100" s="13">
        <f>Brasil!B401</f>
        <v>2796.8571428571427</v>
      </c>
      <c r="C100" s="13">
        <f>Argentina!K415+C$3</f>
        <v>1394.5776286631517</v>
      </c>
      <c r="D100" s="13">
        <f>Chile!L424+D$3</f>
        <v>1492.3596988007735</v>
      </c>
      <c r="E100" s="2">
        <f>Brasil!B135+E$3</f>
        <v>1079.4285714285716</v>
      </c>
      <c r="F100" s="13">
        <f>F$3+EUA!K456</f>
        <v>266.67289349594961</v>
      </c>
      <c r="G100" s="13">
        <f>UE!D117+Cálculos!G$3</f>
        <v>1159.9548281047439</v>
      </c>
      <c r="H100" s="13">
        <f>Equador!L416+Cálculos!H$3</f>
        <v>1315.6169969317355</v>
      </c>
      <c r="J100" s="13">
        <f t="shared" si="3"/>
        <v>1402.279514193991</v>
      </c>
      <c r="K100" s="13">
        <f t="shared" si="2"/>
        <v>1304.4974440563692</v>
      </c>
      <c r="L100" s="13">
        <f t="shared" si="6"/>
        <v>1481.2401459254072</v>
      </c>
      <c r="M100" s="13">
        <f t="shared" si="7"/>
        <v>1636.9023147523988</v>
      </c>
      <c r="N100" s="13">
        <f t="shared" si="4"/>
        <v>1717.4285714285711</v>
      </c>
      <c r="O100" s="13">
        <f t="shared" si="5"/>
        <v>2530.184249361193</v>
      </c>
    </row>
    <row r="101" spans="1:20">
      <c r="A101" s="12">
        <v>44307</v>
      </c>
      <c r="B101" s="13">
        <f>Brasil!B402</f>
        <v>2798.7142857142858</v>
      </c>
      <c r="C101" s="13">
        <f>Argentina!K416+C$3</f>
        <v>1342.9629949134221</v>
      </c>
      <c r="D101" s="13">
        <f>Chile!L425+D$3</f>
        <v>1501.9068304563489</v>
      </c>
      <c r="E101" s="2">
        <f>Brasil!B136+E$3</f>
        <v>1123.8571428571429</v>
      </c>
      <c r="F101" s="13">
        <f>F$3+EUA!K457</f>
        <v>255.93950868387458</v>
      </c>
      <c r="G101" s="13">
        <f>UE!D118+Cálculos!G$3</f>
        <v>1147.0345391778346</v>
      </c>
      <c r="H101" s="13">
        <f>Equador!L417+Cálculos!H$3</f>
        <v>1334.4154370494175</v>
      </c>
      <c r="J101" s="13">
        <f t="shared" si="3"/>
        <v>1455.7512908008637</v>
      </c>
      <c r="K101" s="13">
        <f t="shared" si="2"/>
        <v>1296.8074552579369</v>
      </c>
      <c r="L101" s="13">
        <f t="shared" si="6"/>
        <v>1464.2988486648683</v>
      </c>
      <c r="M101" s="13">
        <f t="shared" si="7"/>
        <v>1651.6797465364511</v>
      </c>
      <c r="N101" s="13">
        <f t="shared" si="4"/>
        <v>1674.8571428571429</v>
      </c>
      <c r="O101" s="13">
        <f t="shared" si="5"/>
        <v>2542.7747770304113</v>
      </c>
    </row>
    <row r="102" spans="1:20">
      <c r="A102" s="12">
        <v>44308</v>
      </c>
      <c r="B102" s="13">
        <f>Brasil!B403</f>
        <v>2579.7142857142858</v>
      </c>
      <c r="C102" s="13">
        <f>Argentina!K417+C$3</f>
        <v>1446.1922624128815</v>
      </c>
      <c r="D102" s="13">
        <f>Chile!L426+D$3</f>
        <v>1439.8504746951096</v>
      </c>
      <c r="E102" s="2">
        <f>Brasil!B137+E$3</f>
        <v>1097.8571428571429</v>
      </c>
      <c r="F102" s="13">
        <f>F$3+EUA!K458</f>
        <v>260.98511692886717</v>
      </c>
      <c r="G102" s="13">
        <f>UE!D119+Cálculos!G$3</f>
        <v>1128.3718996167433</v>
      </c>
      <c r="H102" s="13">
        <f>Equador!L418+Cálculos!H$3</f>
        <v>1457.4597723651555</v>
      </c>
      <c r="J102" s="13">
        <f t="shared" si="3"/>
        <v>1133.5220233014043</v>
      </c>
      <c r="K102" s="13">
        <f t="shared" si="2"/>
        <v>1139.8638110191762</v>
      </c>
      <c r="L102" s="13">
        <f t="shared" si="6"/>
        <v>1122.2545133491303</v>
      </c>
      <c r="M102" s="13">
        <f t="shared" si="7"/>
        <v>1451.3423860975424</v>
      </c>
      <c r="N102" s="13">
        <f t="shared" si="4"/>
        <v>1481.8571428571429</v>
      </c>
      <c r="O102" s="13">
        <f t="shared" si="5"/>
        <v>2318.7291687854186</v>
      </c>
    </row>
    <row r="103" spans="1:20">
      <c r="A103" s="12">
        <v>44309</v>
      </c>
      <c r="B103" s="13">
        <f>Brasil!B404</f>
        <v>2523.8571428571427</v>
      </c>
      <c r="C103" s="13">
        <f>Argentina!K418+C$3</f>
        <v>1712.3092701874621</v>
      </c>
      <c r="D103" s="13">
        <f>Chile!L427+D$3</f>
        <v>1363.4734214505074</v>
      </c>
      <c r="E103" s="2">
        <f>Brasil!B138+E$3</f>
        <v>1105.8571428571429</v>
      </c>
      <c r="F103" s="13">
        <f>F$3+EUA!K459</f>
        <v>251.7195454244262</v>
      </c>
      <c r="G103" s="13">
        <f>UE!D120+Cálculos!G$3</f>
        <v>1124.0651366411068</v>
      </c>
      <c r="H103" s="13">
        <f>Equador!L419+Cálculos!H$3</f>
        <v>1556.5788202583885</v>
      </c>
      <c r="J103" s="13">
        <f t="shared" si="3"/>
        <v>811.5478726696806</v>
      </c>
      <c r="K103" s="13">
        <f t="shared" si="2"/>
        <v>1160.3837214066352</v>
      </c>
      <c r="L103" s="13">
        <f t="shared" si="6"/>
        <v>967.27832259875413</v>
      </c>
      <c r="M103" s="13">
        <f t="shared" si="7"/>
        <v>1399.7920062160358</v>
      </c>
      <c r="N103" s="13">
        <f t="shared" si="4"/>
        <v>1417.9999999999998</v>
      </c>
      <c r="O103" s="13">
        <f t="shared" si="5"/>
        <v>2272.1375974327166</v>
      </c>
    </row>
    <row r="104" spans="1:20">
      <c r="A104" s="12">
        <v>44310</v>
      </c>
      <c r="B104" s="13">
        <f>Brasil!B405</f>
        <v>2544.8571428571427</v>
      </c>
      <c r="C104" s="13">
        <f>Argentina!K419+C$3</f>
        <v>1858.4390124918916</v>
      </c>
      <c r="D104" s="13">
        <f>Chile!L428+D$3</f>
        <v>1314.1465745633684</v>
      </c>
      <c r="E104" s="2">
        <f>Brasil!B139+E$3</f>
        <v>1088.2857142857142</v>
      </c>
      <c r="F104" s="13">
        <f>F$3+EUA!K460</f>
        <v>254.93038703487605</v>
      </c>
      <c r="G104" s="13">
        <f>UE!D121+Cálculos!G$3</f>
        <v>1119.2798444459554</v>
      </c>
      <c r="H104" s="13">
        <f>Equador!L420+Cálculos!H$3</f>
        <v>1527.5266855310615</v>
      </c>
      <c r="J104" s="13">
        <f t="shared" si="3"/>
        <v>686.41813036525105</v>
      </c>
      <c r="K104" s="13">
        <f t="shared" si="2"/>
        <v>1230.7105682937743</v>
      </c>
      <c r="L104" s="13">
        <f t="shared" si="6"/>
        <v>1017.3304573260812</v>
      </c>
      <c r="M104" s="13">
        <f t="shared" si="7"/>
        <v>1425.5772984111873</v>
      </c>
      <c r="N104" s="13">
        <f t="shared" si="4"/>
        <v>1456.5714285714284</v>
      </c>
      <c r="O104" s="13">
        <f t="shared" si="5"/>
        <v>2289.9267558222664</v>
      </c>
    </row>
    <row r="105" spans="1:20">
      <c r="A105" s="12">
        <v>44311</v>
      </c>
      <c r="B105" s="13">
        <f>Brasil!B406</f>
        <v>2494.5714285714284</v>
      </c>
      <c r="C105" s="13">
        <f>Argentina!K420+C$3</f>
        <v>1929.4929238876236</v>
      </c>
      <c r="D105" s="13">
        <f>Chile!L429+D$3</f>
        <v>1301.4170656892682</v>
      </c>
      <c r="E105" s="2">
        <f>Brasil!B140+E$3</f>
        <v>1086.2857142857142</v>
      </c>
      <c r="F105" s="13">
        <f>F$3+EUA!K461</f>
        <v>250.80216210715486</v>
      </c>
      <c r="G105" s="13">
        <f>UE!D122+Cálculos!G$3</f>
        <v>1109.2307308361371</v>
      </c>
      <c r="H105" s="13">
        <f>Equador!L421+Cálculos!H$3</f>
        <v>1454.0418741619403</v>
      </c>
      <c r="J105" s="13">
        <f t="shared" si="3"/>
        <v>565.07850468380479</v>
      </c>
      <c r="K105" s="13">
        <f t="shared" si="2"/>
        <v>1193.1543628821603</v>
      </c>
      <c r="L105" s="13">
        <f t="shared" si="6"/>
        <v>1040.5295544094881</v>
      </c>
      <c r="M105" s="13">
        <f t="shared" si="7"/>
        <v>1385.3406977352913</v>
      </c>
      <c r="N105" s="13">
        <f t="shared" si="4"/>
        <v>1408.2857142857142</v>
      </c>
      <c r="O105" s="13">
        <f t="shared" si="5"/>
        <v>2243.7692664642736</v>
      </c>
    </row>
    <row r="106" spans="1:20">
      <c r="A106" s="12">
        <v>44312</v>
      </c>
      <c r="B106" s="13">
        <f>Brasil!B407</f>
        <v>2464.8571428571427</v>
      </c>
      <c r="C106" s="13">
        <f>Argentina!K421+C$3</f>
        <v>2060.2053080590167</v>
      </c>
      <c r="D106" s="13">
        <f>Chile!L430+D$3</f>
        <v>1331.6496492652566</v>
      </c>
      <c r="E106" s="2">
        <f>Brasil!B141+E$3</f>
        <v>1078.7142857142858</v>
      </c>
      <c r="F106" s="13">
        <f>F$3+EUA!K462</f>
        <v>249.51782546297488</v>
      </c>
      <c r="G106" s="13">
        <f>UE!D123+Cálculos!G$3</f>
        <v>1091.046620494561</v>
      </c>
      <c r="H106" s="13">
        <f>Equador!L422+Cálculos!H$3</f>
        <v>1664.2426136596591</v>
      </c>
      <c r="J106" s="13">
        <f t="shared" si="3"/>
        <v>404.65183479812595</v>
      </c>
      <c r="K106" s="13">
        <f t="shared" si="2"/>
        <v>1133.2074935918861</v>
      </c>
      <c r="L106" s="13">
        <f t="shared" ref="L106:L137" si="8">B106-H106</f>
        <v>800.61452919748353</v>
      </c>
      <c r="M106" s="13">
        <f t="shared" ref="M106:M137" si="9">B106-G106</f>
        <v>1373.8105223625817</v>
      </c>
      <c r="N106" s="13">
        <f t="shared" si="4"/>
        <v>1386.1428571428569</v>
      </c>
      <c r="O106" s="13">
        <f t="shared" si="5"/>
        <v>2215.3393173941677</v>
      </c>
    </row>
    <row r="107" spans="1:20">
      <c r="A107" s="12">
        <v>44313</v>
      </c>
      <c r="B107" s="13">
        <f>Brasil!B408</f>
        <v>2431.2857142857142</v>
      </c>
      <c r="C107" s="13">
        <f>Argentina!K422+C$3</f>
        <v>2191.5880121492382</v>
      </c>
      <c r="D107" s="13">
        <f>Chile!L431+D$3</f>
        <v>1339.6055923115694</v>
      </c>
      <c r="E107" s="2">
        <f>Brasil!B142+E$3</f>
        <v>1112</v>
      </c>
      <c r="F107" s="13">
        <f>F$3+EUA!K463</f>
        <v>232.08754243481877</v>
      </c>
      <c r="G107" s="13">
        <f>UE!D124+Cálculos!G$3</f>
        <v>1073.8195685920155</v>
      </c>
      <c r="H107" s="13">
        <f>Equador!L423+Cálculos!H$3</f>
        <v>1746.2721705368176</v>
      </c>
      <c r="J107" s="13">
        <f t="shared" si="3"/>
        <v>239.69770213647598</v>
      </c>
      <c r="K107" s="13">
        <f t="shared" si="2"/>
        <v>1091.6801219741449</v>
      </c>
      <c r="L107" s="13">
        <f t="shared" si="8"/>
        <v>685.01354374889661</v>
      </c>
      <c r="M107" s="13">
        <f t="shared" si="9"/>
        <v>1357.4661456936988</v>
      </c>
      <c r="N107" s="13">
        <f t="shared" si="4"/>
        <v>1319.2857142857142</v>
      </c>
      <c r="O107" s="13">
        <f t="shared" si="5"/>
        <v>2199.1981718508955</v>
      </c>
      <c r="T107" s="3"/>
    </row>
    <row r="108" spans="1:20">
      <c r="A108" s="12">
        <v>44314</v>
      </c>
      <c r="B108" s="13">
        <f>Brasil!B409</f>
        <v>2387.1428571428573</v>
      </c>
      <c r="C108" s="13">
        <f>Argentina!K423+C$3</f>
        <v>2229.7962475224149</v>
      </c>
      <c r="D108" s="13">
        <f>Chile!L432+D$3</f>
        <v>1366.6557986690327</v>
      </c>
      <c r="E108" s="2">
        <f>Brasil!B143+E$3</f>
        <v>1089.4285714285716</v>
      </c>
      <c r="F108" s="13">
        <f>F$3+EUA!K464</f>
        <v>242.36223558825816</v>
      </c>
      <c r="G108" s="13">
        <f>UE!D125+Cálculos!G$3</f>
        <v>1044.6292862015907</v>
      </c>
      <c r="H108" s="13">
        <f>Equador!L424+Cálculos!H$3</f>
        <v>1782.1601016705745</v>
      </c>
      <c r="J108" s="13">
        <f t="shared" ref="J108:J127" si="10">B108-C108</f>
        <v>157.34660962044245</v>
      </c>
      <c r="K108" s="13">
        <f t="shared" ref="K108:K127" si="11">B108-D108</f>
        <v>1020.4870584738246</v>
      </c>
      <c r="L108" s="13">
        <f t="shared" si="8"/>
        <v>604.98275547228286</v>
      </c>
      <c r="M108" s="13">
        <f t="shared" si="9"/>
        <v>1342.5135709412666</v>
      </c>
      <c r="N108" s="13">
        <f t="shared" ref="N108:N127" si="12">B108-E108</f>
        <v>1297.7142857142858</v>
      </c>
      <c r="O108" s="13">
        <f t="shared" si="5"/>
        <v>2144.7806215545993</v>
      </c>
    </row>
    <row r="109" spans="1:20">
      <c r="A109" s="12">
        <v>44315</v>
      </c>
      <c r="B109" s="13">
        <f>Brasil!B410</f>
        <v>2526.2857142857142</v>
      </c>
      <c r="C109" s="13">
        <f>Argentina!K424+C$3</f>
        <v>2245.8839255742787</v>
      </c>
      <c r="D109" s="13">
        <f>Chile!L433+D$3</f>
        <v>1358.6998556227197</v>
      </c>
      <c r="E109" s="2">
        <f>Brasil!B144+E$3</f>
        <v>1104.8571428571429</v>
      </c>
      <c r="F109" s="13">
        <f>F$3+EUA!K465</f>
        <v>233.64709407418013</v>
      </c>
      <c r="G109" s="13">
        <f>UE!D126+Cálculos!G$3</f>
        <v>1032.1875264941964</v>
      </c>
      <c r="H109" s="13">
        <f>Equador!L425+Cálculos!H$3</f>
        <v>1647.1531226435845</v>
      </c>
      <c r="J109" s="13">
        <f t="shared" si="10"/>
        <v>280.40178871143553</v>
      </c>
      <c r="K109" s="13">
        <f t="shared" si="11"/>
        <v>1167.5858586629945</v>
      </c>
      <c r="L109" s="13">
        <f t="shared" si="8"/>
        <v>879.13259164212968</v>
      </c>
      <c r="M109" s="13">
        <f t="shared" si="9"/>
        <v>1494.0981877915178</v>
      </c>
      <c r="N109" s="13">
        <f t="shared" si="12"/>
        <v>1421.4285714285713</v>
      </c>
      <c r="O109" s="13">
        <f t="shared" si="5"/>
        <v>2292.6386202115341</v>
      </c>
    </row>
    <row r="110" spans="1:20">
      <c r="A110" s="12">
        <v>44316</v>
      </c>
      <c r="B110" s="13">
        <f>Brasil!B411</f>
        <v>2480.7142857142858</v>
      </c>
      <c r="C110" s="13">
        <f>Argentina!K425+C$3</f>
        <v>2112.4902617275743</v>
      </c>
      <c r="D110" s="13">
        <f>Chile!L434+D$3</f>
        <v>1353.9262897949322</v>
      </c>
      <c r="E110" s="2">
        <f>Brasil!B145+E$3</f>
        <v>1085.8571428571429</v>
      </c>
      <c r="F110" s="13">
        <f>F$3+EUA!K466</f>
        <v>230.16103746854884</v>
      </c>
      <c r="G110" s="13">
        <f>UE!D127+Cálculos!G$3</f>
        <v>995.8193058110445</v>
      </c>
      <c r="H110" s="13">
        <f>Equador!L426+Cálculos!H$3</f>
        <v>1616.3920388146498</v>
      </c>
      <c r="J110" s="13">
        <f t="shared" si="10"/>
        <v>368.22402398671147</v>
      </c>
      <c r="K110" s="13">
        <f t="shared" si="11"/>
        <v>1126.7879959193535</v>
      </c>
      <c r="L110" s="13">
        <f t="shared" si="8"/>
        <v>864.32224689963596</v>
      </c>
      <c r="M110" s="13">
        <f t="shared" si="9"/>
        <v>1484.8949799032412</v>
      </c>
      <c r="N110" s="13">
        <f t="shared" si="12"/>
        <v>1394.8571428571429</v>
      </c>
      <c r="O110" s="13">
        <f t="shared" ref="O110:O132" si="13">B110-F110</f>
        <v>2250.553248245737</v>
      </c>
    </row>
    <row r="111" spans="1:20">
      <c r="A111" s="12">
        <v>44317</v>
      </c>
      <c r="B111" s="13">
        <f>Brasil!B412</f>
        <v>2420.7142857142858</v>
      </c>
      <c r="C111" s="13">
        <f>Argentina!K426+C$3</f>
        <v>2067.5788271661213</v>
      </c>
      <c r="D111" s="13">
        <f>Chile!L435+D$3</f>
        <v>1358.6998556227197</v>
      </c>
      <c r="E111" s="2">
        <f>Brasil!B146+E$3</f>
        <v>1059.7142857142858</v>
      </c>
      <c r="F111" s="13">
        <f>F$3+EUA!K467</f>
        <v>228.14279417055184</v>
      </c>
      <c r="G111" s="13">
        <f>UE!D128+Cálculos!G$3</f>
        <v>973.32843249383211</v>
      </c>
      <c r="H111" s="13">
        <f>Equador!L427+Cálculos!H$3</f>
        <v>1611.2651915098277</v>
      </c>
      <c r="J111" s="13">
        <f t="shared" si="10"/>
        <v>353.13545854816448</v>
      </c>
      <c r="K111" s="13">
        <f t="shared" si="11"/>
        <v>1062.0144300915661</v>
      </c>
      <c r="L111" s="13">
        <f t="shared" si="8"/>
        <v>809.44909420445811</v>
      </c>
      <c r="M111" s="13">
        <f t="shared" si="9"/>
        <v>1447.3858532204536</v>
      </c>
      <c r="N111" s="13">
        <f t="shared" si="12"/>
        <v>1361</v>
      </c>
      <c r="O111" s="13">
        <f t="shared" si="13"/>
        <v>2192.5714915437338</v>
      </c>
    </row>
    <row r="112" spans="1:20">
      <c r="A112" s="12">
        <v>44318</v>
      </c>
      <c r="B112" s="13">
        <f>Brasil!B413</f>
        <v>2406</v>
      </c>
      <c r="C112" s="13">
        <f>Argentina!K427+C$3</f>
        <v>2058.1943483025339</v>
      </c>
      <c r="D112" s="13">
        <f>Chile!L436+D$3</f>
        <v>1342.7879695300944</v>
      </c>
      <c r="E112" s="2">
        <f>Brasil!B147+E$3</f>
        <v>1064.1428571428571</v>
      </c>
      <c r="F112" s="13">
        <f>F$3+EUA!K468</f>
        <v>231.62885077618307</v>
      </c>
      <c r="G112" s="13">
        <f>UE!D129+Cálculos!G$3</f>
        <v>949.40197151807411</v>
      </c>
      <c r="H112" s="13">
        <f>Equador!L428+Cálculos!H$3</f>
        <v>1606.1383442050051</v>
      </c>
      <c r="J112" s="13">
        <f t="shared" si="10"/>
        <v>347.80565169746615</v>
      </c>
      <c r="K112" s="13">
        <f t="shared" si="11"/>
        <v>1063.2120304699056</v>
      </c>
      <c r="L112" s="13">
        <f t="shared" si="8"/>
        <v>799.86165579499493</v>
      </c>
      <c r="M112" s="13">
        <f t="shared" si="9"/>
        <v>1456.5980284819259</v>
      </c>
      <c r="N112" s="13">
        <f t="shared" si="12"/>
        <v>1341.8571428571429</v>
      </c>
      <c r="O112" s="13">
        <f t="shared" si="13"/>
        <v>2174.3711492238172</v>
      </c>
    </row>
    <row r="113" spans="1:15">
      <c r="A113" s="12">
        <v>44319</v>
      </c>
      <c r="B113" s="13">
        <f>Brasil!B414</f>
        <v>2383.7142857142858</v>
      </c>
      <c r="C113" s="13">
        <f>Argentina!K428+C$3</f>
        <v>2123.2153804288168</v>
      </c>
      <c r="D113" s="13">
        <f>Chile!L437+D$3</f>
        <v>1309.3730087355809</v>
      </c>
      <c r="E113" s="2">
        <f>Brasil!B148+E$3</f>
        <v>1084.4285714285716</v>
      </c>
      <c r="F113" s="13">
        <f>F$3+EUA!K469</f>
        <v>232.08754243481877</v>
      </c>
      <c r="G113" s="13">
        <f>UE!D130+Cálculos!G$3</f>
        <v>921.64727678619499</v>
      </c>
      <c r="H113" s="13">
        <f>Equador!L429+Cálculos!H$3</f>
        <v>1438.6613322474732</v>
      </c>
      <c r="J113" s="13">
        <f t="shared" si="10"/>
        <v>260.49890528546894</v>
      </c>
      <c r="K113" s="13">
        <f t="shared" si="11"/>
        <v>1074.3412769787049</v>
      </c>
      <c r="L113" s="13">
        <f t="shared" si="8"/>
        <v>945.0529534668126</v>
      </c>
      <c r="M113" s="13">
        <f t="shared" si="9"/>
        <v>1462.0670089280907</v>
      </c>
      <c r="N113" s="13">
        <f t="shared" si="12"/>
        <v>1299.2857142857142</v>
      </c>
      <c r="O113" s="13">
        <f t="shared" si="13"/>
        <v>2151.6267432794671</v>
      </c>
    </row>
    <row r="114" spans="1:15">
      <c r="A114" s="12">
        <v>44320</v>
      </c>
      <c r="B114" s="13">
        <f>Brasil!B415</f>
        <v>2366.5714285714284</v>
      </c>
      <c r="C114" s="13">
        <f>Argentina!K429+C$3</f>
        <v>2054.8427487083954</v>
      </c>
      <c r="D114" s="13">
        <f>Chile!L438+D$3</f>
        <v>1296.6434998614807</v>
      </c>
      <c r="E114" s="2">
        <f>Brasil!B149+E$3</f>
        <v>1101.5714285714287</v>
      </c>
      <c r="F114" s="13">
        <f>F$3+EUA!K470</f>
        <v>253.0956204003333</v>
      </c>
      <c r="G114" s="13">
        <f>UE!D131+Cálculos!G$3</f>
        <v>866.61641654195171</v>
      </c>
      <c r="H114" s="13">
        <f>Equador!L430+Cálculos!H$3</f>
        <v>1454.0418741619403</v>
      </c>
      <c r="J114" s="13">
        <f t="shared" si="10"/>
        <v>311.72867986303299</v>
      </c>
      <c r="K114" s="13">
        <f t="shared" si="11"/>
        <v>1069.9279287099478</v>
      </c>
      <c r="L114" s="13">
        <f t="shared" si="8"/>
        <v>912.52955440948813</v>
      </c>
      <c r="M114" s="13">
        <f t="shared" si="9"/>
        <v>1499.9550120294766</v>
      </c>
      <c r="N114" s="13">
        <f t="shared" si="12"/>
        <v>1264.9999999999998</v>
      </c>
      <c r="O114" s="13">
        <f t="shared" si="13"/>
        <v>2113.4758081710952</v>
      </c>
    </row>
    <row r="115" spans="1:15">
      <c r="A115" s="12">
        <v>44321</v>
      </c>
      <c r="B115" s="13">
        <f>Brasil!B416</f>
        <v>2316.2857142857142</v>
      </c>
      <c r="C115" s="13">
        <f>Argentina!K430+C$3</f>
        <v>2265.9935231391082</v>
      </c>
      <c r="D115" s="13">
        <f>Chile!L439+D$3</f>
        <v>1260.0461618484421</v>
      </c>
      <c r="E115" s="2">
        <f>Brasil!B150+E$3</f>
        <v>1064.1428571428571</v>
      </c>
      <c r="F115" s="13">
        <f>F$3+EUA!K471</f>
        <v>235.84881403563134</v>
      </c>
      <c r="G115" s="13">
        <f>UE!D132+Cálculos!G$3</f>
        <v>844.12554322473932</v>
      </c>
      <c r="H115" s="13">
        <f>Equador!L431+Cálculos!H$3</f>
        <v>1390.8107574024639</v>
      </c>
      <c r="J115" s="13">
        <f t="shared" si="10"/>
        <v>50.292191146606001</v>
      </c>
      <c r="K115" s="13">
        <f t="shared" si="11"/>
        <v>1056.2395524372721</v>
      </c>
      <c r="L115" s="13">
        <f t="shared" si="8"/>
        <v>925.47495688325034</v>
      </c>
      <c r="M115" s="13">
        <f t="shared" si="9"/>
        <v>1472.1601710609748</v>
      </c>
      <c r="N115" s="13">
        <f t="shared" si="12"/>
        <v>1252.1428571428571</v>
      </c>
      <c r="O115" s="13">
        <f t="shared" si="13"/>
        <v>2080.436900250083</v>
      </c>
    </row>
    <row r="116" spans="1:15">
      <c r="A116" s="12">
        <v>44322</v>
      </c>
      <c r="B116" s="13">
        <f>Brasil!B417</f>
        <v>2251.8571428571427</v>
      </c>
      <c r="C116" s="13">
        <f>Argentina!K431+C$3</f>
        <v>2156.7313763701995</v>
      </c>
      <c r="D116" s="13">
        <f>Chile!L440+D$3</f>
        <v>1252.0902188021291</v>
      </c>
      <c r="E116" s="2">
        <f>Brasil!B151+E$3</f>
        <v>1067.7142857142858</v>
      </c>
      <c r="F116" s="13">
        <f>F$3+EUA!K472</f>
        <v>229.4271308147317</v>
      </c>
      <c r="G116" s="13">
        <f>UE!D133+Cálculos!G$3</f>
        <v>821.63466990752693</v>
      </c>
      <c r="H116" s="13">
        <f>Equador!L432+Cálculos!H$3</f>
        <v>1440.3702813490806</v>
      </c>
      <c r="J116" s="13">
        <f t="shared" si="10"/>
        <v>95.125766486943121</v>
      </c>
      <c r="K116" s="13">
        <f t="shared" si="11"/>
        <v>999.76692405501353</v>
      </c>
      <c r="L116" s="13">
        <f t="shared" si="8"/>
        <v>811.48686150806202</v>
      </c>
      <c r="M116" s="13">
        <f t="shared" si="9"/>
        <v>1430.2224729496156</v>
      </c>
      <c r="N116" s="13">
        <f t="shared" si="12"/>
        <v>1184.1428571428569</v>
      </c>
      <c r="O116" s="13">
        <f t="shared" si="13"/>
        <v>2022.4300120424109</v>
      </c>
    </row>
    <row r="117" spans="1:15">
      <c r="A117" s="12">
        <v>44323</v>
      </c>
      <c r="B117" s="13">
        <f>Brasil!B418</f>
        <v>2190.4285714285716</v>
      </c>
      <c r="C117" s="13">
        <f>Argentina!K432+C$3</f>
        <v>2325.6519959147699</v>
      </c>
      <c r="D117" s="13">
        <f>Chile!L441+D$3</f>
        <v>1256.8637846299171</v>
      </c>
      <c r="E117" s="2">
        <f>Brasil!B152+E$3</f>
        <v>1065</v>
      </c>
      <c r="F117" s="13">
        <f>F$3+EUA!K473</f>
        <v>231.44537411272876</v>
      </c>
      <c r="G117" s="13">
        <f>UE!D134+Cálculos!G$3</f>
        <v>806.32173488304181</v>
      </c>
      <c r="H117" s="13">
        <f>Equador!L433+Cálculos!H$3</f>
        <v>1378.8481136912119</v>
      </c>
      <c r="J117" s="13">
        <f t="shared" si="10"/>
        <v>-135.22342448619838</v>
      </c>
      <c r="K117" s="13">
        <f t="shared" si="11"/>
        <v>933.5647867986545</v>
      </c>
      <c r="L117" s="13">
        <f t="shared" si="8"/>
        <v>811.58045773735967</v>
      </c>
      <c r="M117" s="13">
        <f t="shared" si="9"/>
        <v>1384.1068365455299</v>
      </c>
      <c r="N117" s="13">
        <f t="shared" si="12"/>
        <v>1125.4285714285716</v>
      </c>
      <c r="O117" s="13">
        <f t="shared" si="13"/>
        <v>1958.9831973158427</v>
      </c>
    </row>
    <row r="118" spans="1:15">
      <c r="A118" s="12">
        <v>44324</v>
      </c>
      <c r="B118" s="13">
        <f>Brasil!B419</f>
        <v>2125.5714285714284</v>
      </c>
      <c r="C118" s="13">
        <f>Argentina!K433+C$3</f>
        <v>2284.7624808662827</v>
      </c>
      <c r="D118" s="13">
        <f>Chile!L442+D$3</f>
        <v>1245.7254643650792</v>
      </c>
      <c r="E118" s="2">
        <f>Brasil!B153+E$3</f>
        <v>1037</v>
      </c>
      <c r="F118" s="13">
        <f>F$3+EUA!K474</f>
        <v>223.28066258901356</v>
      </c>
      <c r="G118" s="13">
        <f>UE!D135+Cálculos!G$3</f>
        <v>797.70820893176904</v>
      </c>
      <c r="H118" s="13">
        <f>Equador!L434+Cálculos!H$3</f>
        <v>1349.7959789638849</v>
      </c>
      <c r="J118" s="13">
        <f t="shared" si="10"/>
        <v>-159.19105229485422</v>
      </c>
      <c r="K118" s="13">
        <f t="shared" si="11"/>
        <v>879.84596420634921</v>
      </c>
      <c r="L118" s="13">
        <f t="shared" si="8"/>
        <v>775.77544960754358</v>
      </c>
      <c r="M118" s="13">
        <f t="shared" si="9"/>
        <v>1327.8632196396593</v>
      </c>
      <c r="N118" s="13">
        <f t="shared" si="12"/>
        <v>1088.5714285714284</v>
      </c>
      <c r="O118" s="13">
        <f t="shared" si="13"/>
        <v>1902.290765982415</v>
      </c>
    </row>
    <row r="119" spans="1:15">
      <c r="A119" s="12">
        <v>44325</v>
      </c>
      <c r="B119" s="13">
        <f>Brasil!B420</f>
        <v>2100.1428571428573</v>
      </c>
      <c r="C119" s="13">
        <f>Argentina!K434+C$3</f>
        <v>2369.8931105573952</v>
      </c>
      <c r="D119" s="13">
        <f>Chile!L443+D$3</f>
        <v>1266.4109162854922</v>
      </c>
      <c r="E119" s="2">
        <f>Brasil!B154+E$3</f>
        <v>1043.8571428571429</v>
      </c>
      <c r="F119" s="13">
        <f>F$3+EUA!K475</f>
        <v>215.39116606047969</v>
      </c>
      <c r="G119" s="13">
        <f>UE!D136+Cálculos!G$3</f>
        <v>794.83703361467803</v>
      </c>
      <c r="H119" s="13">
        <f>Equador!L435+Cálculos!H$3</f>
        <v>1467.7134669748002</v>
      </c>
      <c r="J119" s="13">
        <f t="shared" si="10"/>
        <v>-269.75025341453784</v>
      </c>
      <c r="K119" s="13">
        <f t="shared" si="11"/>
        <v>833.73194085736509</v>
      </c>
      <c r="L119" s="13">
        <f t="shared" si="8"/>
        <v>632.42939016805713</v>
      </c>
      <c r="M119" s="13">
        <f t="shared" si="9"/>
        <v>1305.3058235281792</v>
      </c>
      <c r="N119" s="13">
        <f t="shared" si="12"/>
        <v>1056.2857142857144</v>
      </c>
      <c r="O119" s="13">
        <f t="shared" si="13"/>
        <v>1884.7516910823776</v>
      </c>
    </row>
    <row r="120" spans="1:15">
      <c r="A120" s="12">
        <v>44326</v>
      </c>
      <c r="B120" s="13">
        <f>Brasil!B421</f>
        <v>2086.7142857142858</v>
      </c>
      <c r="C120" s="13">
        <f>Argentina!K435+C$3</f>
        <v>2340.3990341289782</v>
      </c>
      <c r="D120" s="13">
        <f>Chile!L444+D$3</f>
        <v>1269.5932935040173</v>
      </c>
      <c r="E120" s="2">
        <f>Brasil!B155+E$3</f>
        <v>1041.1428571428571</v>
      </c>
      <c r="F120" s="13">
        <f>F$3+EUA!K476</f>
        <v>207.59340786367295</v>
      </c>
      <c r="G120" s="13">
        <f>UE!D137+Cálculos!G$3</f>
        <v>783.35233234631426</v>
      </c>
      <c r="H120" s="13">
        <f>Equador!L436+Cálculos!H$3</f>
        <v>1459.1687214667627</v>
      </c>
      <c r="J120" s="13">
        <f t="shared" si="10"/>
        <v>-253.68474841469242</v>
      </c>
      <c r="K120" s="13">
        <f t="shared" si="11"/>
        <v>817.12099221026847</v>
      </c>
      <c r="L120" s="13">
        <f t="shared" si="8"/>
        <v>627.54556424752309</v>
      </c>
      <c r="M120" s="13">
        <f t="shared" si="9"/>
        <v>1303.3619533679716</v>
      </c>
      <c r="N120" s="13">
        <f t="shared" si="12"/>
        <v>1045.5714285714287</v>
      </c>
      <c r="O120" s="13">
        <f t="shared" si="13"/>
        <v>1879.1208778506129</v>
      </c>
    </row>
    <row r="121" spans="1:15">
      <c r="A121" s="12">
        <v>44327</v>
      </c>
      <c r="B121" s="13">
        <f>Brasil!B422</f>
        <v>1993.1428571428571</v>
      </c>
      <c r="C121" s="13">
        <f>Argentina!K436+C$3</f>
        <v>2394.0246276351909</v>
      </c>
      <c r="D121" s="13">
        <f>Chile!L445+D$3</f>
        <v>1271.18448211328</v>
      </c>
      <c r="E121" s="2">
        <f>Brasil!B156+E$3</f>
        <v>1052.2857142857142</v>
      </c>
      <c r="F121" s="13">
        <f>F$3+EUA!K477</f>
        <v>190.25486316724391</v>
      </c>
      <c r="G121" s="13">
        <f>UE!D138+Cálculos!G$3</f>
        <v>795.3155628341932</v>
      </c>
      <c r="H121" s="13">
        <f>Equador!L437+Cálculos!H$3</f>
        <v>1366.8854699799595</v>
      </c>
      <c r="J121" s="13">
        <f t="shared" si="10"/>
        <v>-400.88177049233377</v>
      </c>
      <c r="K121" s="13">
        <f t="shared" si="11"/>
        <v>721.95837502957716</v>
      </c>
      <c r="L121" s="13">
        <f t="shared" si="8"/>
        <v>626.25738716289766</v>
      </c>
      <c r="M121" s="13">
        <f t="shared" si="9"/>
        <v>1197.827294308664</v>
      </c>
      <c r="N121" s="13">
        <f t="shared" si="12"/>
        <v>940.85714285714289</v>
      </c>
      <c r="O121" s="13">
        <f t="shared" si="13"/>
        <v>1802.8879939756132</v>
      </c>
    </row>
    <row r="122" spans="1:15">
      <c r="A122" s="12">
        <v>44328</v>
      </c>
      <c r="B122" s="13">
        <f>Brasil!B423</f>
        <v>1947.8571428571429</v>
      </c>
      <c r="C122" s="13">
        <f>Argentina!K437+C$3</f>
        <v>2282.081201190972</v>
      </c>
      <c r="D122" s="13">
        <f>Chile!L446+D$3</f>
        <v>1268.0021048947547</v>
      </c>
      <c r="E122" s="2">
        <f>Brasil!B157+E$3</f>
        <v>1057.5714285714284</v>
      </c>
      <c r="F122" s="13">
        <f>F$3+EUA!K478</f>
        <v>196.86002305159786</v>
      </c>
      <c r="G122" s="13">
        <f>UE!D139+Cálculos!G$3</f>
        <v>751.76940385831369</v>
      </c>
      <c r="H122" s="13">
        <f>Equador!L438+Cálculos!H$3</f>
        <v>1399.3555029105014</v>
      </c>
      <c r="J122" s="13">
        <f t="shared" si="10"/>
        <v>-334.22405833382913</v>
      </c>
      <c r="K122" s="13">
        <f t="shared" si="11"/>
        <v>679.85503796238822</v>
      </c>
      <c r="L122" s="13">
        <f t="shared" si="8"/>
        <v>548.50163994664149</v>
      </c>
      <c r="M122" s="13">
        <f t="shared" si="9"/>
        <v>1196.0877389988291</v>
      </c>
      <c r="N122" s="13">
        <f t="shared" si="12"/>
        <v>890.28571428571445</v>
      </c>
      <c r="O122" s="13">
        <f t="shared" si="13"/>
        <v>1750.997119805545</v>
      </c>
    </row>
    <row r="123" spans="1:15">
      <c r="A123" s="12">
        <v>44329</v>
      </c>
      <c r="B123" s="13">
        <f>Brasil!B424</f>
        <v>1924</v>
      </c>
      <c r="C123" s="13">
        <f>Argentina!K438+C$3</f>
        <v>2314.926877213527</v>
      </c>
      <c r="D123" s="13">
        <f>Chile!L447+D$3</f>
        <v>1215.4928807890908</v>
      </c>
      <c r="E123" s="2">
        <f>Brasil!B158+E$3</f>
        <v>1049.2857142857142</v>
      </c>
      <c r="F123" s="13">
        <f>F$3+EUA!K479</f>
        <v>198.05262136405065</v>
      </c>
      <c r="G123" s="13">
        <f>UE!D140+Cálculos!G$3</f>
        <v>723.53617990691941</v>
      </c>
      <c r="H123" s="13">
        <f>Equador!L439+Cálculos!H$3</f>
        <v>1368.5944190815669</v>
      </c>
      <c r="J123" s="13">
        <f t="shared" si="10"/>
        <v>-390.92687721352695</v>
      </c>
      <c r="K123" s="13">
        <f t="shared" si="11"/>
        <v>708.5071192109092</v>
      </c>
      <c r="L123" s="13">
        <f t="shared" si="8"/>
        <v>555.40558091843309</v>
      </c>
      <c r="M123" s="13">
        <f t="shared" si="9"/>
        <v>1200.4638200930806</v>
      </c>
      <c r="N123" s="13">
        <f t="shared" si="12"/>
        <v>874.71428571428578</v>
      </c>
      <c r="O123" s="13">
        <f t="shared" si="13"/>
        <v>1725.9473786359495</v>
      </c>
    </row>
    <row r="124" spans="1:15">
      <c r="A124" s="12">
        <v>44330</v>
      </c>
      <c r="B124" s="13">
        <f>Brasil!B425</f>
        <v>1930.5714285714287</v>
      </c>
      <c r="C124" s="13">
        <f>Argentina!K439+C$3</f>
        <v>2308.2236780252506</v>
      </c>
      <c r="D124" s="13">
        <f>Chile!L448+D$3</f>
        <v>1244.1342757558166</v>
      </c>
      <c r="E124" s="2">
        <f>Brasil!B159+E$3</f>
        <v>1048.4285714285716</v>
      </c>
      <c r="F124" s="13">
        <f>F$3+EUA!K480</f>
        <v>197.31871471023351</v>
      </c>
      <c r="G124" s="13">
        <f>UE!D141+Cálculos!G$3</f>
        <v>690.0391345408583</v>
      </c>
      <c r="H124" s="13">
        <f>Equador!L440+Cálculos!H$3</f>
        <v>1418.1539430281834</v>
      </c>
      <c r="J124" s="13">
        <f t="shared" si="10"/>
        <v>-377.65224945382192</v>
      </c>
      <c r="K124" s="13">
        <f t="shared" si="11"/>
        <v>686.43715281561208</v>
      </c>
      <c r="L124" s="13">
        <f t="shared" si="8"/>
        <v>512.41748554324522</v>
      </c>
      <c r="M124" s="13">
        <f t="shared" si="9"/>
        <v>1240.5322940305705</v>
      </c>
      <c r="N124" s="13">
        <f t="shared" si="12"/>
        <v>882.14285714285711</v>
      </c>
      <c r="O124" s="13">
        <f t="shared" si="13"/>
        <v>1733.2527138611952</v>
      </c>
    </row>
    <row r="125" spans="1:15">
      <c r="A125" s="12">
        <v>44331</v>
      </c>
      <c r="B125" s="13">
        <f>Brasil!B426</f>
        <v>1914.1428571428571</v>
      </c>
      <c r="C125" s="13">
        <f>Argentina!K440+C$3</f>
        <v>2462.3972593556123</v>
      </c>
      <c r="D125" s="13">
        <f>Chile!L449+D$3</f>
        <v>1228.2223896631913</v>
      </c>
      <c r="E125" s="2">
        <f>Brasil!B160+E$3</f>
        <v>1074.5714285714284</v>
      </c>
      <c r="F125" s="13">
        <f>F$3+EUA!K481</f>
        <v>184.65882493188855</v>
      </c>
      <c r="G125" s="13">
        <f>UE!D142+Cálculos!G$3</f>
        <v>657.02061839431235</v>
      </c>
      <c r="H125" s="13">
        <f>Equador!L441+Cálculos!H$3</f>
        <v>1592.5180198651938</v>
      </c>
      <c r="J125" s="13">
        <f t="shared" si="10"/>
        <v>-548.25440221275517</v>
      </c>
      <c r="K125" s="13">
        <f t="shared" si="11"/>
        <v>685.92046747966583</v>
      </c>
      <c r="L125" s="13">
        <f t="shared" si="8"/>
        <v>321.62483727766335</v>
      </c>
      <c r="M125" s="13">
        <f t="shared" si="9"/>
        <v>1257.1222387485448</v>
      </c>
      <c r="N125" s="13">
        <f t="shared" si="12"/>
        <v>839.57142857142867</v>
      </c>
      <c r="O125" s="13">
        <f t="shared" si="13"/>
        <v>1729.4840322109685</v>
      </c>
    </row>
    <row r="126" spans="1:15">
      <c r="A126" s="12">
        <v>44332</v>
      </c>
      <c r="B126" s="13">
        <f>Brasil!B427</f>
        <v>1915.8571428571429</v>
      </c>
      <c r="C126" s="13">
        <f>Argentina!K441+C$3</f>
        <v>2453.0127804920248</v>
      </c>
      <c r="D126" s="13">
        <f>Chile!L450+D$3</f>
        <v>1197.9898060872026</v>
      </c>
      <c r="E126" s="2">
        <f>Brasil!B161+E$3</f>
        <v>1056.5714285714284</v>
      </c>
      <c r="F126" s="13">
        <f>F$3+EUA!K482</f>
        <v>186.95228322506699</v>
      </c>
      <c r="G126" s="13">
        <f>UE!D143+Cálculos!G$3</f>
        <v>636.92239117467568</v>
      </c>
      <c r="H126" s="13">
        <f>Equador!L442+Cálculos!H$3</f>
        <v>1458.6560367362804</v>
      </c>
      <c r="J126" s="13">
        <f t="shared" si="10"/>
        <v>-537.15563763488194</v>
      </c>
      <c r="K126" s="13">
        <f t="shared" si="11"/>
        <v>717.86733676994027</v>
      </c>
      <c r="L126" s="13">
        <f t="shared" si="8"/>
        <v>457.20110612086251</v>
      </c>
      <c r="M126" s="13">
        <f t="shared" si="9"/>
        <v>1278.9347516824673</v>
      </c>
      <c r="N126" s="13">
        <f t="shared" si="12"/>
        <v>859.28571428571445</v>
      </c>
      <c r="O126" s="13">
        <f t="shared" si="13"/>
        <v>1728.9048596320758</v>
      </c>
    </row>
    <row r="127" spans="1:15">
      <c r="A127" s="12">
        <v>44333</v>
      </c>
      <c r="B127" s="13">
        <f>Brasil!B428</f>
        <v>1901.1428571428571</v>
      </c>
      <c r="C127" s="13">
        <f>Argentina!K442+C$3</f>
        <v>2459.0456597614739</v>
      </c>
      <c r="D127" s="13">
        <f>Chile!L451+D$3</f>
        <v>1201.1721833057277</v>
      </c>
      <c r="E127" s="2">
        <f>Brasil!B162+E$3</f>
        <v>1039.5714285714284</v>
      </c>
      <c r="F127" s="13">
        <f>F$3+EUA!K483</f>
        <v>186.40185323470416</v>
      </c>
      <c r="G127" s="13">
        <f>UE!D144+Cálculos!G$3</f>
        <v>607.73210878425107</v>
      </c>
      <c r="H127" s="13">
        <f>Equador!L443+Cálculos!H$3</f>
        <v>1573.4974163643024</v>
      </c>
      <c r="J127" s="13">
        <f t="shared" si="10"/>
        <v>-557.90280261861676</v>
      </c>
      <c r="K127" s="13">
        <f t="shared" si="11"/>
        <v>699.97067383712943</v>
      </c>
      <c r="L127" s="13">
        <f t="shared" si="8"/>
        <v>327.64544077855476</v>
      </c>
      <c r="M127" s="13">
        <f t="shared" si="9"/>
        <v>1293.410748358606</v>
      </c>
      <c r="N127" s="13">
        <f t="shared" si="12"/>
        <v>861.57142857142867</v>
      </c>
      <c r="O127" s="13">
        <f t="shared" si="13"/>
        <v>1714.7410039081528</v>
      </c>
    </row>
    <row r="128" spans="1:15">
      <c r="A128" s="12">
        <v>44334</v>
      </c>
      <c r="B128" s="13">
        <f>Brasil!B429</f>
        <v>1930</v>
      </c>
      <c r="C128" s="13">
        <f>Argentina!K443+C$3</f>
        <v>2629.3069191436994</v>
      </c>
      <c r="D128" s="13">
        <f>Chile!L452+D$3</f>
        <v>1190.0338630408901</v>
      </c>
      <c r="E128" s="2">
        <f>Brasil!B163+E$3</f>
        <v>1028</v>
      </c>
      <c r="F128" s="13">
        <f>F$3+EUA!K484</f>
        <v>193.37396644596657</v>
      </c>
      <c r="G128" s="13">
        <f>UE!D145+Cálculos!G$3</f>
        <v>579.97741405237196</v>
      </c>
      <c r="H128" s="13">
        <f>Equador!L444+Cálculos!H$3</f>
        <v>1653.6471292296928</v>
      </c>
      <c r="J128" s="13">
        <f>B128-C128</f>
        <v>-699.30691914369936</v>
      </c>
      <c r="K128" s="13">
        <f>B128-D128</f>
        <v>739.96613695910992</v>
      </c>
      <c r="L128" s="13">
        <f t="shared" si="8"/>
        <v>276.35287077030716</v>
      </c>
      <c r="M128" s="13">
        <f t="shared" si="9"/>
        <v>1350.0225859476282</v>
      </c>
      <c r="N128" s="13">
        <f>B128-E128</f>
        <v>902</v>
      </c>
      <c r="O128" s="13">
        <f t="shared" si="13"/>
        <v>1736.6260335540335</v>
      </c>
    </row>
    <row r="129" spans="1:29">
      <c r="A129" s="12">
        <v>44335</v>
      </c>
      <c r="B129" s="13">
        <f>Brasil!B430</f>
        <v>1951</v>
      </c>
      <c r="C129" s="13">
        <f>Argentina!K444+C$3</f>
        <v>2627.9662793060438</v>
      </c>
      <c r="D129" s="13">
        <f>Chile!L453+D$3</f>
        <v>1196.3986174779402</v>
      </c>
      <c r="E129" s="2">
        <f>Brasil!B164+E$3</f>
        <v>1009.8571428571429</v>
      </c>
      <c r="F129" s="13">
        <f>F$3+EUA!K485</f>
        <v>175.66846842262908</v>
      </c>
      <c r="G129" s="13">
        <f>UE!D146+Cálculos!G$3</f>
        <v>566.10006668643223</v>
      </c>
      <c r="H129" s="13">
        <f>Equador!L445+Cálculos!H$3</f>
        <v>1720.6379340127055</v>
      </c>
      <c r="J129" s="13">
        <f>B129-C129</f>
        <v>-676.96627930604382</v>
      </c>
      <c r="K129" s="13">
        <f>B129-D129</f>
        <v>754.60138252205979</v>
      </c>
      <c r="L129" s="13">
        <f t="shared" si="8"/>
        <v>230.3620659872945</v>
      </c>
      <c r="M129" s="13">
        <f t="shared" si="9"/>
        <v>1384.8999333135678</v>
      </c>
      <c r="N129" s="13">
        <f>B129-E129</f>
        <v>941.14285714285711</v>
      </c>
      <c r="O129" s="13">
        <f t="shared" si="13"/>
        <v>1775.3315315773709</v>
      </c>
    </row>
    <row r="130" spans="1:29">
      <c r="A130" s="12">
        <v>44336</v>
      </c>
      <c r="B130" s="13">
        <f>Brasil!B431</f>
        <v>1953.8571428571429</v>
      </c>
      <c r="C130" s="13">
        <f>Argentina!K445+C$3</f>
        <v>2619.2521203612846</v>
      </c>
      <c r="D130" s="13">
        <f>Chile!L454+D$3</f>
        <v>1253.6814074113918</v>
      </c>
      <c r="E130" s="2">
        <f>Brasil!B165+E$3</f>
        <v>978.42857142857144</v>
      </c>
      <c r="F130" s="13">
        <f>F$3+EUA!K486</f>
        <v>163.10031697601119</v>
      </c>
      <c r="G130" s="13">
        <f>UE!D147+Cálculos!G$3</f>
        <v>536.90978429600773</v>
      </c>
      <c r="H130" s="13">
        <f>Equador!L446+Cálculos!H$3</f>
        <v>1635.7031636628144</v>
      </c>
      <c r="J130" s="13">
        <f>B130-C130</f>
        <v>-665.39497750414171</v>
      </c>
      <c r="K130" s="13">
        <f>B130-D130</f>
        <v>700.17573544575112</v>
      </c>
      <c r="L130" s="13">
        <f t="shared" si="8"/>
        <v>318.15397919432849</v>
      </c>
      <c r="M130" s="13">
        <f t="shared" si="9"/>
        <v>1416.9473585611352</v>
      </c>
      <c r="N130" s="13">
        <f>B130-E130</f>
        <v>975.42857142857144</v>
      </c>
      <c r="O130" s="13">
        <f t="shared" si="13"/>
        <v>1790.7568258811316</v>
      </c>
    </row>
    <row r="131" spans="1:29">
      <c r="A131" s="12">
        <v>44337</v>
      </c>
      <c r="B131" s="13">
        <f>Brasil!B432</f>
        <v>1954.4285714285713</v>
      </c>
      <c r="C131" s="13">
        <f>Argentina!K446+C$3</f>
        <v>2681.591872812257</v>
      </c>
      <c r="D131" s="13">
        <f>Chile!L455+D$3</f>
        <v>1244.1342757558166</v>
      </c>
      <c r="E131" s="2">
        <f>Brasil!B166+E$3</f>
        <v>950</v>
      </c>
      <c r="F131" s="13">
        <f>F$3+EUA!K487</f>
        <v>150.0734738707576</v>
      </c>
      <c r="G131" s="13">
        <f>UE!D148+Cálculos!G$3</f>
        <v>515.37596941782556</v>
      </c>
      <c r="H131" s="13">
        <f>Equador!L447+Cálculos!H$3</f>
        <v>1657.2359223430685</v>
      </c>
      <c r="J131" s="13">
        <f>B131-C131</f>
        <v>-727.16330138368562</v>
      </c>
      <c r="K131" s="13">
        <f>B131-D131</f>
        <v>710.29429567275474</v>
      </c>
      <c r="L131" s="13">
        <f t="shared" si="8"/>
        <v>297.19264908550281</v>
      </c>
      <c r="M131" s="13">
        <f t="shared" si="9"/>
        <v>1439.0526020107459</v>
      </c>
      <c r="N131" s="13">
        <f>B131-E131</f>
        <v>1004.4285714285713</v>
      </c>
      <c r="O131" s="13">
        <f t="shared" si="13"/>
        <v>1804.3550975578137</v>
      </c>
    </row>
    <row r="132" spans="1:29">
      <c r="A132" s="12">
        <v>44338</v>
      </c>
      <c r="B132" s="13">
        <f>Brasil!B433</f>
        <v>1927.5714285714287</v>
      </c>
      <c r="C132" s="13">
        <f>Argentina!K447+C$3</f>
        <v>2612.5489211730078</v>
      </c>
      <c r="D132" s="13">
        <f>Chile!L456+D$3</f>
        <v>1258.4549732391795</v>
      </c>
      <c r="E132" s="2">
        <f>Brasil!B167+E$3</f>
        <v>959.42857142857144</v>
      </c>
      <c r="F132" s="13">
        <f>F$3+EUA!K488</f>
        <v>150.34868886593904</v>
      </c>
      <c r="G132" s="13">
        <f>UE!D149+Cálculos!G$3</f>
        <v>501.02009283237072</v>
      </c>
      <c r="H132" s="13">
        <f>Equador!L448+Cálculos!H$3</f>
        <v>1477.7962666742842</v>
      </c>
      <c r="J132" s="13">
        <f>B132-C132</f>
        <v>-684.97749260157912</v>
      </c>
      <c r="K132" s="13">
        <f>B132-D132</f>
        <v>669.11645533224919</v>
      </c>
      <c r="L132" s="13">
        <f t="shared" si="8"/>
        <v>449.77516189714447</v>
      </c>
      <c r="M132" s="13">
        <f t="shared" si="9"/>
        <v>1426.551335739058</v>
      </c>
      <c r="N132" s="13">
        <f>B132-E132</f>
        <v>968.14285714285722</v>
      </c>
      <c r="O132" s="13">
        <f t="shared" si="13"/>
        <v>1777.2227397054896</v>
      </c>
    </row>
    <row r="133" spans="1:29">
      <c r="A133" s="12">
        <v>44339</v>
      </c>
      <c r="B133" s="13">
        <f>Brasil!B434</f>
        <v>1902.4285714285713</v>
      </c>
      <c r="C133" s="13">
        <f>Argentina!K448+C$3</f>
        <v>2683.6028325687398</v>
      </c>
      <c r="D133" s="13">
        <f>Chile!L457+D$3</f>
        <v>1312.555385954106</v>
      </c>
      <c r="E133" s="2">
        <f>Brasil!B168+E$3</f>
        <v>941.14285714285711</v>
      </c>
      <c r="F133" s="14"/>
      <c r="G133" s="13">
        <f>UE!D150+Cálculos!G$3</f>
        <v>492.88509610061311</v>
      </c>
      <c r="H133" s="13">
        <f>Equador!L449+Cálculos!H$3</f>
        <v>1334.4154370494175</v>
      </c>
      <c r="J133" s="13">
        <f t="shared" ref="J133:J141" si="14">B133-C133</f>
        <v>-781.17426114016848</v>
      </c>
      <c r="K133" s="13">
        <f t="shared" ref="K133:K141" si="15">B133-D133</f>
        <v>589.87318547446534</v>
      </c>
      <c r="L133" s="13">
        <f t="shared" si="8"/>
        <v>568.01313437915383</v>
      </c>
      <c r="M133" s="13">
        <f t="shared" si="9"/>
        <v>1409.5434753279583</v>
      </c>
      <c r="N133" s="13">
        <f t="shared" ref="N133:N141" si="16">B133-E133</f>
        <v>961.28571428571422</v>
      </c>
      <c r="O133" s="13">
        <f t="shared" ref="O133:O141" si="17">B133-F133</f>
        <v>1902.4285714285713</v>
      </c>
    </row>
    <row r="134" spans="1:29">
      <c r="A134" s="12">
        <v>44340</v>
      </c>
      <c r="B134" s="13">
        <f>Brasil!B435</f>
        <v>1903</v>
      </c>
      <c r="C134" s="13">
        <f>Argentina!K449+C$3</f>
        <v>2624.6146797119054</v>
      </c>
      <c r="D134" s="13">
        <f>Chile!L458+D$3</f>
        <v>1197.9898060872026</v>
      </c>
      <c r="E134" s="2">
        <f>Brasil!B169+E$3</f>
        <v>939.42857142857144</v>
      </c>
      <c r="F134" s="14"/>
      <c r="G134" s="13">
        <f>UE!D151+Cálculos!G$3</f>
        <v>461.78069683212777</v>
      </c>
      <c r="H134" s="13">
        <f>Equador!L450+Cálculos!H$3</f>
        <v>1214.7889999368947</v>
      </c>
      <c r="J134" s="13">
        <f t="shared" si="14"/>
        <v>-721.61467971190541</v>
      </c>
      <c r="K134" s="13">
        <f t="shared" si="15"/>
        <v>705.01019391279738</v>
      </c>
      <c r="L134" s="13">
        <f t="shared" si="8"/>
        <v>688.2110000631053</v>
      </c>
      <c r="M134" s="13">
        <f t="shared" si="9"/>
        <v>1441.2193031678721</v>
      </c>
      <c r="N134" s="13">
        <f t="shared" si="16"/>
        <v>963.57142857142856</v>
      </c>
      <c r="O134" s="13">
        <f t="shared" si="17"/>
        <v>1903</v>
      </c>
    </row>
    <row r="135" spans="1:29">
      <c r="A135" s="12">
        <v>44341</v>
      </c>
      <c r="B135" s="13">
        <f>Brasil!B436</f>
        <v>1854.4285714285713</v>
      </c>
      <c r="C135" s="13">
        <f>Argentina!K450+C$3</f>
        <v>2512.0009333488588</v>
      </c>
      <c r="D135" s="13">
        <f>Chile!L459+D$3</f>
        <v>1207.536937742778</v>
      </c>
      <c r="E135" s="2">
        <f>Brasil!B170+E$3</f>
        <v>931.42857142857144</v>
      </c>
      <c r="F135" s="14"/>
      <c r="G135" s="13">
        <f>UE!D152+Cálculos!G$3</f>
        <v>447.42482024667305</v>
      </c>
      <c r="H135" s="13">
        <f>Equador!L451+Cálculos!H$3</f>
        <v>1242.1321855626143</v>
      </c>
      <c r="J135" s="13">
        <f t="shared" si="14"/>
        <v>-657.57236192028745</v>
      </c>
      <c r="K135" s="13">
        <f t="shared" si="15"/>
        <v>646.89163368579329</v>
      </c>
      <c r="L135" s="13">
        <f t="shared" si="8"/>
        <v>612.29638586595706</v>
      </c>
      <c r="M135" s="13">
        <f t="shared" si="9"/>
        <v>1407.0037511818982</v>
      </c>
      <c r="N135" s="13">
        <f t="shared" si="16"/>
        <v>922.99999999999989</v>
      </c>
      <c r="O135" s="13">
        <f t="shared" si="17"/>
        <v>1854.4285714285713</v>
      </c>
    </row>
    <row r="136" spans="1:29">
      <c r="A136" s="12">
        <v>44342</v>
      </c>
      <c r="B136" s="13">
        <f>Brasil!B437</f>
        <v>1819.7142857142858</v>
      </c>
      <c r="C136" s="13">
        <f>Argentina!K451+C$3</f>
        <v>2537.47309026431</v>
      </c>
      <c r="D136" s="13">
        <f>Chile!L460+D$3</f>
        <v>1218.6752580076159</v>
      </c>
      <c r="E136" s="2">
        <f>Brasil!B171+E$3</f>
        <v>945.57142857142856</v>
      </c>
      <c r="F136" s="14"/>
      <c r="G136" s="13">
        <f>UE!D153+Cálculos!G$3</f>
        <v>434.98306053927894</v>
      </c>
      <c r="H136" s="13">
        <f>Equador!L452+Cálculos!H$3</f>
        <v>1213.0800508352872</v>
      </c>
      <c r="J136" s="13">
        <f t="shared" si="14"/>
        <v>-717.75880455002425</v>
      </c>
      <c r="K136" s="13">
        <f t="shared" si="15"/>
        <v>601.03902770666991</v>
      </c>
      <c r="L136" s="13">
        <f t="shared" si="8"/>
        <v>606.63423487899854</v>
      </c>
      <c r="M136" s="13">
        <f t="shared" si="9"/>
        <v>1384.7312251750068</v>
      </c>
      <c r="N136" s="13">
        <f t="shared" si="16"/>
        <v>874.14285714285722</v>
      </c>
      <c r="O136" s="13">
        <f t="shared" si="17"/>
        <v>1819.7142857142858</v>
      </c>
      <c r="Z136" s="7"/>
      <c r="AA136" s="7"/>
      <c r="AB136" s="11"/>
      <c r="AC136" s="7"/>
    </row>
    <row r="137" spans="1:29">
      <c r="A137" s="12">
        <v>44343</v>
      </c>
      <c r="B137" s="13">
        <f>Brasil!B438</f>
        <v>1797.1428571428571</v>
      </c>
      <c r="C137" s="13">
        <f>Argentina!K452+C$3</f>
        <v>2613.2192410918351</v>
      </c>
      <c r="D137" s="13">
        <f>Chile!L461+D$3</f>
        <v>1239.3607099280289</v>
      </c>
      <c r="E137" s="2">
        <f>Brasil!B172+E$3</f>
        <v>924.14285714285711</v>
      </c>
      <c r="F137" s="14"/>
      <c r="G137" s="13">
        <f>UE!D154+Cálculos!G$3</f>
        <v>416.32042097818777</v>
      </c>
      <c r="H137" s="13">
        <f>Equador!L453+Cálculos!H$3</f>
        <v>1216.4979490385022</v>
      </c>
      <c r="J137" s="13">
        <f t="shared" si="14"/>
        <v>-816.07638394897799</v>
      </c>
      <c r="K137" s="13">
        <f t="shared" si="15"/>
        <v>557.78214721482823</v>
      </c>
      <c r="L137" s="13">
        <f t="shared" si="8"/>
        <v>580.64490810435495</v>
      </c>
      <c r="M137" s="13">
        <f t="shared" si="9"/>
        <v>1380.8224361646694</v>
      </c>
      <c r="N137" s="13">
        <f t="shared" si="16"/>
        <v>873</v>
      </c>
      <c r="O137" s="13">
        <f t="shared" si="17"/>
        <v>1797.1428571428571</v>
      </c>
    </row>
    <row r="138" spans="1:29">
      <c r="A138" s="12">
        <v>44344</v>
      </c>
      <c r="B138" s="13">
        <f>Brasil!B439</f>
        <v>1819.4285714285713</v>
      </c>
      <c r="C138" s="13">
        <f>Argentina!K453+C$3</f>
        <v>2523.3963719689291</v>
      </c>
      <c r="D138" s="13">
        <f>Chile!L462+D$3</f>
        <v>1236.1783327095036</v>
      </c>
      <c r="E138" s="2">
        <f>Brasil!B173+E$3</f>
        <v>931.57142857142856</v>
      </c>
      <c r="F138" s="14"/>
      <c r="G138" s="13">
        <f>UE!D155+Cálculos!G$3</f>
        <v>399.57189829515721</v>
      </c>
      <c r="H138" s="13">
        <f>Equador!L454+Cálculos!H$3</f>
        <v>1158.3936795838481</v>
      </c>
      <c r="J138" s="13">
        <f t="shared" si="14"/>
        <v>-703.96780054035776</v>
      </c>
      <c r="K138" s="13">
        <f t="shared" si="15"/>
        <v>583.25023871906774</v>
      </c>
      <c r="L138" s="13">
        <f t="shared" ref="L138:L161" si="18">B138-H138</f>
        <v>661.03489184472323</v>
      </c>
      <c r="M138" s="13">
        <f t="shared" ref="M138:M161" si="19">B138-G138</f>
        <v>1419.856673133414</v>
      </c>
      <c r="N138" s="13">
        <f t="shared" si="16"/>
        <v>887.85714285714278</v>
      </c>
      <c r="O138" s="13">
        <f t="shared" si="17"/>
        <v>1819.4285714285713</v>
      </c>
    </row>
    <row r="139" spans="1:29">
      <c r="A139" s="12">
        <v>44345</v>
      </c>
      <c r="B139" s="13">
        <f>Brasil!B440</f>
        <v>1835.5714285714287</v>
      </c>
      <c r="C139" s="13">
        <f>Argentina!K454+C$3</f>
        <v>2602.4941223905926</v>
      </c>
      <c r="D139" s="13">
        <f>Chile!L463+D$3</f>
        <v>1272.7756707225424</v>
      </c>
      <c r="E139" s="2">
        <f>Brasil!B174+E$3</f>
        <v>892.14285714285711</v>
      </c>
      <c r="F139" s="14"/>
      <c r="G139" s="13">
        <f>UE!D156+Cálculos!G$3</f>
        <v>383.78043405115699</v>
      </c>
      <c r="H139" s="13">
        <f>Equador!L455+Cálculos!H$3</f>
        <v>1165.2294759902779</v>
      </c>
      <c r="J139" s="13">
        <f t="shared" si="14"/>
        <v>-766.9226938191639</v>
      </c>
      <c r="K139" s="13">
        <f t="shared" si="15"/>
        <v>562.7957578488863</v>
      </c>
      <c r="L139" s="13">
        <f t="shared" si="18"/>
        <v>670.34195258115074</v>
      </c>
      <c r="M139" s="13">
        <f t="shared" si="19"/>
        <v>1451.7909945202716</v>
      </c>
      <c r="N139" s="13">
        <f t="shared" si="16"/>
        <v>943.42857142857156</v>
      </c>
      <c r="O139" s="13">
        <f t="shared" si="17"/>
        <v>1835.5714285714287</v>
      </c>
    </row>
    <row r="140" spans="1:29">
      <c r="A140" s="12">
        <v>44346</v>
      </c>
      <c r="B140" s="13">
        <f>Brasil!B441</f>
        <v>1837.5714285714287</v>
      </c>
      <c r="C140" s="13">
        <f>Argentina!K455+C$3</f>
        <v>2584.3954845822459</v>
      </c>
      <c r="D140" s="13">
        <f>Chile!L464+D$3</f>
        <v>1255.2725960206544</v>
      </c>
      <c r="E140" s="2">
        <f>Brasil!B175+E$3</f>
        <v>903.71428571428567</v>
      </c>
      <c r="F140" s="14"/>
      <c r="G140" s="13">
        <f>UE!D157+Cálculos!G$3</f>
        <v>373.25279122182349</v>
      </c>
      <c r="H140" s="13">
        <f>Equador!L456+Cálculos!H$3</f>
        <v>1245.5500837658292</v>
      </c>
      <c r="J140" s="13">
        <f t="shared" si="14"/>
        <v>-746.82405601081723</v>
      </c>
      <c r="K140" s="13">
        <f t="shared" si="15"/>
        <v>582.29883255077425</v>
      </c>
      <c r="L140" s="13">
        <f t="shared" si="18"/>
        <v>592.02134480559948</v>
      </c>
      <c r="M140" s="13">
        <f t="shared" si="19"/>
        <v>1464.3186373496051</v>
      </c>
      <c r="N140" s="13">
        <f t="shared" si="16"/>
        <v>933.857142857143</v>
      </c>
      <c r="O140" s="13">
        <f t="shared" si="17"/>
        <v>1837.5714285714287</v>
      </c>
      <c r="R140" s="5"/>
    </row>
    <row r="141" spans="1:29">
      <c r="A141" s="12">
        <v>44347</v>
      </c>
      <c r="B141" s="13">
        <f>Brasil!B442</f>
        <v>1847.5714285714287</v>
      </c>
      <c r="C141" s="13">
        <f>Argentina!K456+C$3</f>
        <v>2731.8658667243308</v>
      </c>
      <c r="D141" s="13">
        <f>Chile!L465+D$3</f>
        <v>1417.5738341654339</v>
      </c>
      <c r="E141" s="2">
        <f>Brasil!B176+E$3</f>
        <v>869</v>
      </c>
      <c r="F141" s="14"/>
      <c r="G141" s="13">
        <f>UE!D158+Cálculos!G$3</f>
        <v>378.99514185600538</v>
      </c>
      <c r="H141" s="13">
        <f>Equador!L457+Cálculos!H$3</f>
        <v>1262.6395747819038</v>
      </c>
      <c r="J141" s="13">
        <f t="shared" si="14"/>
        <v>-884.2944381529021</v>
      </c>
      <c r="K141" s="13">
        <f t="shared" si="15"/>
        <v>429.99759440599473</v>
      </c>
      <c r="L141" s="13">
        <f t="shared" si="18"/>
        <v>584.93185378952489</v>
      </c>
      <c r="M141" s="13">
        <f t="shared" si="19"/>
        <v>1468.5762867154233</v>
      </c>
      <c r="N141" s="13">
        <f t="shared" si="16"/>
        <v>978.57142857142867</v>
      </c>
      <c r="O141" s="13">
        <f t="shared" si="17"/>
        <v>1847.5714285714287</v>
      </c>
    </row>
    <row r="142" spans="1:29">
      <c r="A142" s="12">
        <v>44348</v>
      </c>
      <c r="B142" s="13">
        <f>Brasil!B443</f>
        <v>1881.1428571428571</v>
      </c>
      <c r="C142" s="13">
        <f>Argentina!K457+C$3</f>
        <v>2774.7663415293014</v>
      </c>
      <c r="D142" s="13">
        <f>Chile!L466+D$3</f>
        <v>1428.7121544302718</v>
      </c>
      <c r="E142" s="2">
        <f>Brasil!B177+E$3</f>
        <v>767.42857142857144</v>
      </c>
      <c r="F142" s="14"/>
      <c r="G142" s="13">
        <f>UE!D159+Cálculos!G$3</f>
        <v>345.01956727042915</v>
      </c>
      <c r="H142" s="13">
        <f>Equador!L458+Cálculos!H$3</f>
        <v>1315.6169969317355</v>
      </c>
      <c r="J142" s="13">
        <f>B142-C142</f>
        <v>-893.62348438644426</v>
      </c>
      <c r="K142" s="13">
        <f>B142-D142</f>
        <v>452.43070271258534</v>
      </c>
      <c r="L142" s="13">
        <f t="shared" si="18"/>
        <v>565.52586021112165</v>
      </c>
      <c r="M142" s="13">
        <f t="shared" si="19"/>
        <v>1536.1232898724279</v>
      </c>
      <c r="N142" s="13">
        <f>B142-E142</f>
        <v>1113.7142857142858</v>
      </c>
      <c r="O142" s="13">
        <f>B142-F142</f>
        <v>1881.1428571428571</v>
      </c>
    </row>
    <row r="143" spans="1:29">
      <c r="A143" s="12">
        <v>44349</v>
      </c>
      <c r="B143" s="13">
        <f>Brasil!B444</f>
        <v>1896.7142857142858</v>
      </c>
      <c r="C143" s="13">
        <f>Argentina!K458+C$3</f>
        <v>2811.633937064822</v>
      </c>
      <c r="D143" s="13">
        <f>Chile!L467+D$3</f>
        <v>1431.8945316487968</v>
      </c>
      <c r="E143" s="2">
        <f>Brasil!B178+E$3</f>
        <v>751.85714285714289</v>
      </c>
      <c r="F143" s="14"/>
      <c r="G143" s="13">
        <f>UE!D160+Cálculos!G$3</f>
        <v>312.00105112388326</v>
      </c>
      <c r="H143" s="13">
        <f>Equador!L459+Cálculos!H$3</f>
        <v>1274.6022184931562</v>
      </c>
      <c r="J143" s="13">
        <f>B143-C143</f>
        <v>-914.91965135053624</v>
      </c>
      <c r="K143" s="13">
        <f>B143-D143</f>
        <v>464.81975406548895</v>
      </c>
      <c r="L143" s="13">
        <f t="shared" si="18"/>
        <v>622.11206722112956</v>
      </c>
      <c r="M143" s="13">
        <f t="shared" si="19"/>
        <v>1584.7132345904024</v>
      </c>
      <c r="N143" s="13">
        <f>B143-E143</f>
        <v>1144.8571428571429</v>
      </c>
      <c r="O143" s="13">
        <f>B143-F143</f>
        <v>1896.7142857142858</v>
      </c>
    </row>
    <row r="144" spans="1:29">
      <c r="A144" s="12">
        <v>44350</v>
      </c>
      <c r="B144" s="13">
        <f>Brasil!B445</f>
        <v>1816.2857142857142</v>
      </c>
      <c r="C144" s="13">
        <f>Argentina!K459+C$3</f>
        <v>2815.6558565777887</v>
      </c>
      <c r="D144" s="13">
        <f>Chile!L468+D$3</f>
        <v>1476.4478127081481</v>
      </c>
      <c r="E144" s="2">
        <f>Brasil!B179+E$3</f>
        <v>773.14285714285711</v>
      </c>
      <c r="F144" s="14"/>
      <c r="G144" s="13">
        <f>UE!D161+Cálculos!G$3</f>
        <v>299.55929141648915</v>
      </c>
      <c r="H144" s="13">
        <f>Equador!L460+Cálculos!H$3</f>
        <v>1240.4232364610066</v>
      </c>
      <c r="J144" s="13">
        <f t="shared" ref="J144:J161" si="20">B144-C144</f>
        <v>-999.37014229207443</v>
      </c>
      <c r="K144" s="13">
        <f t="shared" ref="K144:K161" si="21">B144-D144</f>
        <v>339.83790157756607</v>
      </c>
      <c r="L144" s="13">
        <f t="shared" si="18"/>
        <v>575.86247782470764</v>
      </c>
      <c r="M144" s="13">
        <f t="shared" si="19"/>
        <v>1516.7264228692252</v>
      </c>
      <c r="N144" s="13">
        <f t="shared" ref="N144:N161" si="22">B144-E144</f>
        <v>1043.1428571428571</v>
      </c>
      <c r="O144" s="13">
        <f t="shared" ref="O144:O161" si="23">B144-F144</f>
        <v>1816.2857142857142</v>
      </c>
    </row>
    <row r="145" spans="1:15">
      <c r="A145" s="12">
        <v>44351</v>
      </c>
      <c r="B145" s="13">
        <f>Brasil!B446</f>
        <v>1685.2857142857142</v>
      </c>
      <c r="C145" s="13">
        <f>Argentina!K460+C$3</f>
        <v>2802.249458201235</v>
      </c>
      <c r="D145" s="13">
        <f>Chile!L469+D$3</f>
        <v>1443.0328519136347</v>
      </c>
      <c r="E145" s="2">
        <f>Brasil!B180+E$3</f>
        <v>768.42857142857144</v>
      </c>
      <c r="F145" s="14"/>
      <c r="G145" s="13">
        <f>UE!D162+Cálculos!G$3</f>
        <v>295.2525284408527</v>
      </c>
      <c r="H145" s="13">
        <f>Equador!L461+Cálculos!H$3</f>
        <v>1237.0053382577917</v>
      </c>
      <c r="J145" s="13">
        <f t="shared" si="20"/>
        <v>-1116.9637439155208</v>
      </c>
      <c r="K145" s="13">
        <f t="shared" si="21"/>
        <v>242.25286237207956</v>
      </c>
      <c r="L145" s="13">
        <f t="shared" si="18"/>
        <v>448.28037602792256</v>
      </c>
      <c r="M145" s="13">
        <f t="shared" si="19"/>
        <v>1390.0331858448615</v>
      </c>
      <c r="N145" s="13">
        <f t="shared" si="22"/>
        <v>916.85714285714278</v>
      </c>
      <c r="O145" s="13">
        <f t="shared" si="23"/>
        <v>1685.2857142857142</v>
      </c>
    </row>
    <row r="146" spans="1:15">
      <c r="A146" s="12">
        <v>44352</v>
      </c>
      <c r="B146" s="13">
        <f>Brasil!B447</f>
        <v>1639.1428571428571</v>
      </c>
      <c r="C146" s="13">
        <f>Argentina!K461+C$3</f>
        <v>2829.7325748731691</v>
      </c>
      <c r="D146" s="13">
        <f>Chile!L470+D$3</f>
        <v>1444.6240405228973</v>
      </c>
      <c r="E146" s="2">
        <f>Brasil!B181+E$3</f>
        <v>787.28571428571433</v>
      </c>
      <c r="F146" s="14"/>
      <c r="G146" s="13">
        <f>UE!D163+Cálculos!G$3</f>
        <v>291.90282390424659</v>
      </c>
      <c r="H146" s="13">
        <f>Equador!L462+Cálculos!H$3</f>
        <v>1136.1773412629511</v>
      </c>
      <c r="J146" s="13">
        <f t="shared" si="20"/>
        <v>-1190.589717730312</v>
      </c>
      <c r="K146" s="13">
        <f t="shared" si="21"/>
        <v>194.51881661995981</v>
      </c>
      <c r="L146" s="13">
        <f t="shared" si="18"/>
        <v>502.96551587990598</v>
      </c>
      <c r="M146" s="13">
        <f t="shared" si="19"/>
        <v>1347.2400332386105</v>
      </c>
      <c r="N146" s="13">
        <f t="shared" si="22"/>
        <v>851.85714285714278</v>
      </c>
      <c r="O146" s="13">
        <f t="shared" si="23"/>
        <v>1639.1428571428571</v>
      </c>
    </row>
    <row r="147" spans="1:15">
      <c r="A147" s="12">
        <v>44353</v>
      </c>
      <c r="B147" s="13">
        <f>Brasil!B448</f>
        <v>1639</v>
      </c>
      <c r="C147" s="13">
        <f>Argentina!K462+C$3</f>
        <v>2829.0622549543414</v>
      </c>
      <c r="D147" s="13">
        <f>Chile!L471+D$3</f>
        <v>1444.6240405228973</v>
      </c>
      <c r="E147" s="2">
        <f>Brasil!B182+E$3</f>
        <v>782.71428571428567</v>
      </c>
      <c r="F147" s="14"/>
      <c r="G147" s="13">
        <f>UE!D164+Cálculos!G$3</f>
        <v>290.94576546521631</v>
      </c>
      <c r="H147" s="13">
        <f>Equador!L463+Cálculos!H$3</f>
        <v>1095.1625628243719</v>
      </c>
      <c r="J147" s="13">
        <f t="shared" si="20"/>
        <v>-1190.0622549543414</v>
      </c>
      <c r="K147" s="13">
        <f t="shared" si="21"/>
        <v>194.3759594771027</v>
      </c>
      <c r="L147" s="13">
        <f t="shared" si="18"/>
        <v>543.83743717562811</v>
      </c>
      <c r="M147" s="13">
        <f t="shared" si="19"/>
        <v>1348.0542345347837</v>
      </c>
      <c r="N147" s="13">
        <f t="shared" si="22"/>
        <v>856.28571428571433</v>
      </c>
      <c r="O147" s="13">
        <f t="shared" si="23"/>
        <v>1639</v>
      </c>
    </row>
    <row r="148" spans="1:15">
      <c r="A148" s="12">
        <v>44354</v>
      </c>
      <c r="B148" s="13">
        <f>Brasil!B449</f>
        <v>1660.4285714285713</v>
      </c>
      <c r="C148" s="13">
        <f>Argentina!K463+C$3</f>
        <v>2892.7426472429693</v>
      </c>
      <c r="D148" s="13">
        <f>Chile!L472+D$3</f>
        <v>1427.1209658210093</v>
      </c>
      <c r="E148" s="2">
        <f>Brasil!B183+E$3</f>
        <v>792.85714285714289</v>
      </c>
      <c r="F148" s="14"/>
      <c r="G148" s="13">
        <f>UE!D165+Cálculos!G$3</f>
        <v>281.37518107491309</v>
      </c>
      <c r="H148" s="13">
        <f>Equador!L464+Cálculos!H$3</f>
        <v>1057.5656825890076</v>
      </c>
      <c r="J148" s="13">
        <f t="shared" si="20"/>
        <v>-1232.3140758143979</v>
      </c>
      <c r="K148" s="13">
        <f t="shared" si="21"/>
        <v>233.30760560756198</v>
      </c>
      <c r="L148" s="13">
        <f t="shared" si="18"/>
        <v>602.86288883956377</v>
      </c>
      <c r="M148" s="13">
        <f t="shared" si="19"/>
        <v>1379.0533903536582</v>
      </c>
      <c r="N148" s="13">
        <f t="shared" si="22"/>
        <v>867.57142857142844</v>
      </c>
      <c r="O148" s="13">
        <f t="shared" si="23"/>
        <v>1660.4285714285713</v>
      </c>
    </row>
    <row r="149" spans="1:15">
      <c r="A149" s="12">
        <v>44355</v>
      </c>
      <c r="B149" s="13">
        <f>Brasil!B450</f>
        <v>1656.1428571428571</v>
      </c>
      <c r="C149" s="13">
        <f>Argentina!K464+C$3</f>
        <v>2947.0385606680093</v>
      </c>
      <c r="D149" s="13">
        <f>Chile!L473+D$3</f>
        <v>1430.3033430395342</v>
      </c>
      <c r="E149" s="2">
        <f>Brasil!B184+E$3</f>
        <v>879.85714285714289</v>
      </c>
      <c r="F149" s="14"/>
      <c r="G149" s="13">
        <f>UE!D166+Cálculos!G$3</f>
        <v>291.42429468473142</v>
      </c>
      <c r="H149" s="13">
        <f>Equador!L465+Cálculos!H$3</f>
        <v>1004.588260439176</v>
      </c>
      <c r="J149" s="13">
        <f t="shared" si="20"/>
        <v>-1290.8957035251522</v>
      </c>
      <c r="K149" s="13">
        <f t="shared" si="21"/>
        <v>225.83951410332293</v>
      </c>
      <c r="L149" s="13">
        <f t="shared" si="18"/>
        <v>651.55459670368111</v>
      </c>
      <c r="M149" s="13">
        <f t="shared" si="19"/>
        <v>1364.7185624581257</v>
      </c>
      <c r="N149" s="13">
        <f t="shared" si="22"/>
        <v>776.28571428571422</v>
      </c>
      <c r="O149" s="13">
        <f t="shared" si="23"/>
        <v>1656.1428571428571</v>
      </c>
    </row>
    <row r="150" spans="1:15">
      <c r="A150" s="12">
        <v>44356</v>
      </c>
      <c r="B150" s="13">
        <f>Brasil!B451</f>
        <v>1687</v>
      </c>
      <c r="C150" s="13">
        <f>Argentina!K465+C$3</f>
        <v>2959.1043192069073</v>
      </c>
      <c r="D150" s="13">
        <f>Chile!L474+D$3</f>
        <v>1423.9385886024843</v>
      </c>
      <c r="E150" s="2">
        <f>Brasil!B185+E$3</f>
        <v>867.28571428571433</v>
      </c>
      <c r="F150" s="14"/>
      <c r="G150" s="13">
        <f>UE!D167+Cálculos!G$3</f>
        <v>295.2525284408527</v>
      </c>
      <c r="H150" s="13">
        <f>Equador!L466+Cálculos!H$3</f>
        <v>1023.3867005568582</v>
      </c>
      <c r="J150" s="13">
        <f t="shared" si="20"/>
        <v>-1272.1043192069073</v>
      </c>
      <c r="K150" s="13">
        <f t="shared" si="21"/>
        <v>263.06141139751571</v>
      </c>
      <c r="L150" s="13">
        <f t="shared" si="18"/>
        <v>663.61329944314184</v>
      </c>
      <c r="M150" s="13">
        <f t="shared" si="19"/>
        <v>1391.7474715591472</v>
      </c>
      <c r="N150" s="13">
        <f t="shared" si="22"/>
        <v>819.71428571428567</v>
      </c>
      <c r="O150" s="13">
        <f t="shared" si="23"/>
        <v>1687</v>
      </c>
    </row>
    <row r="151" spans="1:15">
      <c r="A151" s="12">
        <v>44357</v>
      </c>
      <c r="B151" s="13">
        <f>Brasil!B452</f>
        <v>1804.4285714285713</v>
      </c>
      <c r="C151" s="13">
        <f>Argentina!K466+C$3</f>
        <v>3036.8614297909157</v>
      </c>
      <c r="D151" s="13">
        <f>Chile!L475+D$3</f>
        <v>1400.070759463546</v>
      </c>
      <c r="E151" s="2">
        <f>Brasil!B186+E$3</f>
        <v>845.28571428571433</v>
      </c>
      <c r="F151" s="14"/>
      <c r="G151" s="13">
        <f>UE!D168+Cálculos!G$3</f>
        <v>297.16664531891331</v>
      </c>
      <c r="H151" s="13">
        <f>Equador!L467+Cálculos!H$3</f>
        <v>1059.274631690615</v>
      </c>
      <c r="J151" s="13">
        <f t="shared" si="20"/>
        <v>-1232.4328583623444</v>
      </c>
      <c r="K151" s="13">
        <f t="shared" si="21"/>
        <v>404.35781196502535</v>
      </c>
      <c r="L151" s="13">
        <f t="shared" si="18"/>
        <v>745.15393973795631</v>
      </c>
      <c r="M151" s="13">
        <f t="shared" si="19"/>
        <v>1507.2619261096579</v>
      </c>
      <c r="N151" s="13">
        <f t="shared" si="22"/>
        <v>959.142857142857</v>
      </c>
      <c r="O151" s="13">
        <f t="shared" si="23"/>
        <v>1804.4285714285713</v>
      </c>
    </row>
    <row r="152" spans="1:15">
      <c r="A152" s="12">
        <v>44358</v>
      </c>
      <c r="B152" s="13">
        <f>Brasil!B453</f>
        <v>1913.2857142857142</v>
      </c>
      <c r="C152" s="13">
        <f>Argentina!K467+C$3</f>
        <v>3136.739097696237</v>
      </c>
      <c r="D152" s="13">
        <f>Chile!L476+D$3</f>
        <v>1455.7623607877351</v>
      </c>
      <c r="E152" s="2">
        <f>Brasil!B187+E$3</f>
        <v>843</v>
      </c>
      <c r="F152" s="14"/>
      <c r="G152" s="13">
        <f>UE!D169+Cálculos!G$3</f>
        <v>288.55311936764048</v>
      </c>
      <c r="H152" s="13">
        <f>Equador!L468+Cálculos!H$3</f>
        <v>1057.5656825890076</v>
      </c>
      <c r="J152" s="13">
        <f t="shared" si="20"/>
        <v>-1223.4533834105227</v>
      </c>
      <c r="K152" s="13">
        <f t="shared" si="21"/>
        <v>457.52335349797909</v>
      </c>
      <c r="L152" s="13">
        <f t="shared" si="18"/>
        <v>855.72003169670666</v>
      </c>
      <c r="M152" s="13">
        <f t="shared" si="19"/>
        <v>1624.7325949180738</v>
      </c>
      <c r="N152" s="13">
        <f t="shared" si="22"/>
        <v>1070.2857142857142</v>
      </c>
      <c r="O152" s="13">
        <f t="shared" si="23"/>
        <v>1913.2857142857142</v>
      </c>
    </row>
    <row r="153" spans="1:15">
      <c r="A153" s="12">
        <v>44359</v>
      </c>
      <c r="B153" s="13">
        <f>Brasil!B454</f>
        <v>1963</v>
      </c>
      <c r="C153" s="13">
        <f>Argentina!K468+C$3</f>
        <v>3130.7062184267879</v>
      </c>
      <c r="D153" s="13">
        <f>Chile!L477+D$3</f>
        <v>1435.0769088673221</v>
      </c>
      <c r="E153" s="2">
        <f>Brasil!B188+E$3</f>
        <v>832.28571428571433</v>
      </c>
      <c r="F153" s="14"/>
      <c r="G153" s="13">
        <f>UE!D170+Cálculos!G$3</f>
        <v>278.98253497733731</v>
      </c>
      <c r="H153" s="13">
        <f>Equador!L469+Cálculos!H$3</f>
        <v>1062.6925298938299</v>
      </c>
      <c r="J153" s="13">
        <f t="shared" si="20"/>
        <v>-1167.7062184267879</v>
      </c>
      <c r="K153" s="13">
        <f t="shared" si="21"/>
        <v>527.92309113267788</v>
      </c>
      <c r="L153" s="13">
        <f t="shared" si="18"/>
        <v>900.30747010617006</v>
      </c>
      <c r="M153" s="13">
        <f t="shared" si="19"/>
        <v>1684.0174650226627</v>
      </c>
      <c r="N153" s="13">
        <f t="shared" si="22"/>
        <v>1130.7142857142858</v>
      </c>
      <c r="O153" s="13">
        <f t="shared" si="23"/>
        <v>1963</v>
      </c>
    </row>
    <row r="154" spans="1:15">
      <c r="A154" s="12">
        <v>44360</v>
      </c>
      <c r="B154" s="13">
        <f>Brasil!B455</f>
        <v>1999.5714285714287</v>
      </c>
      <c r="C154" s="13">
        <f>Argentina!K469+C$3</f>
        <v>3077.750944839403</v>
      </c>
      <c r="D154" s="13">
        <f>Chile!L478+D$3</f>
        <v>1446.2152291321597</v>
      </c>
      <c r="E154" s="2">
        <f>Brasil!B189+E$3</f>
        <v>824.85714285714289</v>
      </c>
      <c r="F154" s="14"/>
      <c r="G154" s="13">
        <f>UE!D171+Cálculos!G$3</f>
        <v>268.45489214800386</v>
      </c>
      <c r="H154" s="13">
        <f>Equador!L470+Cálculos!H$3</f>
        <v>1052.4388352841852</v>
      </c>
      <c r="J154" s="13">
        <f t="shared" si="20"/>
        <v>-1078.1795162679743</v>
      </c>
      <c r="K154" s="13">
        <f t="shared" si="21"/>
        <v>553.35619943926895</v>
      </c>
      <c r="L154" s="13">
        <f t="shared" si="18"/>
        <v>947.13259328724348</v>
      </c>
      <c r="M154" s="13">
        <f t="shared" si="19"/>
        <v>1731.1165364234248</v>
      </c>
      <c r="N154" s="13">
        <f t="shared" si="22"/>
        <v>1174.7142857142858</v>
      </c>
      <c r="O154" s="13">
        <f t="shared" si="23"/>
        <v>1999.5714285714287</v>
      </c>
    </row>
    <row r="155" spans="1:15">
      <c r="A155" s="12">
        <v>44361</v>
      </c>
      <c r="B155" s="13">
        <f>Brasil!B456</f>
        <v>1973.4285714285713</v>
      </c>
      <c r="C155" s="13">
        <f>Argentina!K470+C$3</f>
        <v>3046.916228573331</v>
      </c>
      <c r="D155" s="13">
        <f>Chile!L479+D$3</f>
        <v>1408.0267025098588</v>
      </c>
      <c r="E155" s="2">
        <f>Brasil!B190+E$3</f>
        <v>824.28571428571433</v>
      </c>
      <c r="F155" s="14"/>
      <c r="G155" s="13">
        <f>UE!D172+Cálculos!G$3</f>
        <v>257.92724931867031</v>
      </c>
      <c r="H155" s="13">
        <f>Equador!L471+Cálculos!H$3</f>
        <v>1049.0209370809703</v>
      </c>
      <c r="J155" s="13">
        <f t="shared" si="20"/>
        <v>-1073.4876571447596</v>
      </c>
      <c r="K155" s="13">
        <f t="shared" si="21"/>
        <v>565.40186891871258</v>
      </c>
      <c r="L155" s="13">
        <f t="shared" si="18"/>
        <v>924.40763434760106</v>
      </c>
      <c r="M155" s="13">
        <f t="shared" si="19"/>
        <v>1715.5013221099011</v>
      </c>
      <c r="N155" s="13">
        <f t="shared" si="22"/>
        <v>1149.1428571428569</v>
      </c>
      <c r="O155" s="13">
        <f t="shared" si="23"/>
        <v>1973.4285714285713</v>
      </c>
    </row>
    <row r="156" spans="1:15">
      <c r="A156" s="12">
        <v>44362</v>
      </c>
      <c r="B156" s="13">
        <f>Brasil!B457</f>
        <v>1986.2857142857142</v>
      </c>
      <c r="C156" s="13">
        <f>Argentina!K471+C$3</f>
        <v>2956.4230395315967</v>
      </c>
      <c r="D156" s="13">
        <f>Chile!L480+D$3</f>
        <v>1431.8945316487968</v>
      </c>
      <c r="E156" s="2">
        <f>Brasil!B191+E$3</f>
        <v>784.71428571428567</v>
      </c>
      <c r="F156" s="14"/>
      <c r="G156" s="13">
        <f>UE!D173+Cálculos!G$3</f>
        <v>235.43637600145789</v>
      </c>
      <c r="H156" s="13">
        <f>Equador!L472+Cálculos!H$3</f>
        <v>1037.0582933697178</v>
      </c>
      <c r="J156" s="13">
        <f t="shared" si="20"/>
        <v>-970.13732524588249</v>
      </c>
      <c r="K156" s="13">
        <f t="shared" si="21"/>
        <v>554.39118263691739</v>
      </c>
      <c r="L156" s="13">
        <f t="shared" si="18"/>
        <v>949.22742091599639</v>
      </c>
      <c r="M156" s="13">
        <f t="shared" si="19"/>
        <v>1750.8493382842564</v>
      </c>
      <c r="N156" s="13">
        <f t="shared" si="22"/>
        <v>1201.5714285714284</v>
      </c>
      <c r="O156" s="13">
        <f t="shared" si="23"/>
        <v>1986.2857142857142</v>
      </c>
    </row>
    <row r="157" spans="1:15">
      <c r="A157" s="12">
        <v>44363</v>
      </c>
      <c r="B157" s="13">
        <f>Brasil!B458</f>
        <v>2025.4285714285713</v>
      </c>
      <c r="C157" s="13">
        <f>Argentina!K472+C$3</f>
        <v>2983.9061562035308</v>
      </c>
      <c r="D157" s="13">
        <f>Chile!L481+D$3</f>
        <v>1463.7183038340479</v>
      </c>
      <c r="E157" s="2">
        <f>Brasil!B192+E$3</f>
        <v>767.85714285714289</v>
      </c>
      <c r="F157" s="14"/>
      <c r="G157" s="13">
        <f>UE!D174+Cálculos!G$3</f>
        <v>222.03755785503347</v>
      </c>
      <c r="H157" s="13">
        <f>Equador!L473+Cálculos!H$3</f>
        <v>1071.2372754018672</v>
      </c>
      <c r="J157" s="13">
        <f t="shared" si="20"/>
        <v>-958.4775847749595</v>
      </c>
      <c r="K157" s="13">
        <f t="shared" si="21"/>
        <v>561.71026759452343</v>
      </c>
      <c r="L157" s="13">
        <f t="shared" si="18"/>
        <v>954.19129602670409</v>
      </c>
      <c r="M157" s="13">
        <f t="shared" si="19"/>
        <v>1803.3910135735377</v>
      </c>
      <c r="N157" s="13">
        <f t="shared" si="22"/>
        <v>1257.5714285714284</v>
      </c>
      <c r="O157" s="13">
        <f t="shared" si="23"/>
        <v>2025.4285714285713</v>
      </c>
    </row>
    <row r="158" spans="1:15">
      <c r="A158" s="12">
        <v>44364</v>
      </c>
      <c r="B158" s="13">
        <f>Brasil!B459</f>
        <v>1997.8571428571429</v>
      </c>
      <c r="C158" s="13">
        <f>Argentina!K473+C$3</f>
        <v>2889.3910476488304</v>
      </c>
      <c r="D158" s="13">
        <f>Chile!L482+D$3</f>
        <v>1495.5420760192987</v>
      </c>
      <c r="E158" s="2">
        <f>Brasil!B193+E$3</f>
        <v>768.14285714285711</v>
      </c>
      <c r="F158" s="14"/>
      <c r="G158" s="13">
        <f>UE!D175+Cálculos!G$3</f>
        <v>202.89638907442713</v>
      </c>
      <c r="H158" s="13">
        <f>Equador!L474+Cálculos!H$3</f>
        <v>1030.222496963288</v>
      </c>
      <c r="J158" s="13">
        <f t="shared" si="20"/>
        <v>-891.53390479168752</v>
      </c>
      <c r="K158" s="13">
        <f t="shared" si="21"/>
        <v>502.31506683784414</v>
      </c>
      <c r="L158" s="13">
        <f t="shared" si="18"/>
        <v>967.63464589385489</v>
      </c>
      <c r="M158" s="13">
        <f t="shared" si="19"/>
        <v>1794.9607537827158</v>
      </c>
      <c r="N158" s="13">
        <f t="shared" si="22"/>
        <v>1229.7142857142858</v>
      </c>
      <c r="O158" s="13">
        <f t="shared" si="23"/>
        <v>1997.8571428571429</v>
      </c>
    </row>
    <row r="159" spans="1:15">
      <c r="A159" s="12">
        <v>44365</v>
      </c>
      <c r="B159" s="13">
        <f>Brasil!B460</f>
        <v>2037.7142857142858</v>
      </c>
      <c r="C159" s="13">
        <f>Argentina!K474+C$3</f>
        <v>2735.887786237297</v>
      </c>
      <c r="D159" s="13">
        <f>Chile!L483+D$3</f>
        <v>1473.2654354896231</v>
      </c>
      <c r="E159" s="2">
        <f>Brasil!B194+E$3</f>
        <v>749.71428571428567</v>
      </c>
      <c r="F159" s="14"/>
      <c r="G159" s="13">
        <f>UE!D176+Cálculos!G$3</f>
        <v>191.89021702557849</v>
      </c>
      <c r="H159" s="13">
        <f>Equador!L475+Cálculos!H$3</f>
        <v>1049.0209370809703</v>
      </c>
      <c r="J159" s="13">
        <f t="shared" si="20"/>
        <v>-698.17350052301117</v>
      </c>
      <c r="K159" s="13">
        <f t="shared" si="21"/>
        <v>564.44885022466269</v>
      </c>
      <c r="L159" s="13">
        <f t="shared" si="18"/>
        <v>988.69334863331551</v>
      </c>
      <c r="M159" s="13">
        <f t="shared" si="19"/>
        <v>1845.8240686887073</v>
      </c>
      <c r="N159" s="13">
        <f t="shared" si="22"/>
        <v>1288</v>
      </c>
      <c r="O159" s="13">
        <f t="shared" si="23"/>
        <v>2037.7142857142858</v>
      </c>
    </row>
    <row r="160" spans="1:15">
      <c r="A160" s="12">
        <v>44366</v>
      </c>
      <c r="B160" s="13">
        <f>Brasil!B461</f>
        <v>2075.4285714285716</v>
      </c>
      <c r="C160" s="13">
        <f>Argentina!K475+C$3</f>
        <v>2768.0631423410246</v>
      </c>
      <c r="D160" s="13">
        <f>Chile!L484+D$3</f>
        <v>1514.6363393304491</v>
      </c>
      <c r="E160" s="2">
        <f>Brasil!B195+E$3</f>
        <v>768.28571428571433</v>
      </c>
      <c r="F160" s="14"/>
      <c r="G160" s="13">
        <f>UE!D177+Cálculos!G$3</f>
        <v>186.69475692798537</v>
      </c>
      <c r="H160" s="13">
        <f>Equador!L476+Cálculos!H$3</f>
        <v>1117.3789011452689</v>
      </c>
      <c r="J160" s="13">
        <f t="shared" si="20"/>
        <v>-692.634570912453</v>
      </c>
      <c r="K160" s="13">
        <f t="shared" si="21"/>
        <v>560.79223209812244</v>
      </c>
      <c r="L160" s="13">
        <f t="shared" si="18"/>
        <v>958.0496702833027</v>
      </c>
      <c r="M160" s="13">
        <f t="shared" si="19"/>
        <v>1888.7338145005863</v>
      </c>
      <c r="N160" s="13">
        <f t="shared" si="22"/>
        <v>1307.1428571428573</v>
      </c>
      <c r="O160" s="13">
        <f t="shared" si="23"/>
        <v>2075.4285714285716</v>
      </c>
    </row>
    <row r="161" spans="1:15">
      <c r="A161" s="12">
        <v>44367</v>
      </c>
      <c r="B161" s="13">
        <f>Brasil!B462</f>
        <v>2060.5714285714284</v>
      </c>
      <c r="C161" s="13">
        <f>Argentina!K476+C$3</f>
        <v>2790.1836996623374</v>
      </c>
      <c r="D161" s="13">
        <f>Chile!L485+D$3</f>
        <v>1503.4980190656113</v>
      </c>
      <c r="E161" s="2">
        <f>Brasil!B196+E$3</f>
        <v>764.28571428571433</v>
      </c>
      <c r="F161" s="14"/>
      <c r="G161" s="13">
        <f>UE!D178+Cálculos!G$3</f>
        <v>183.6868589767472</v>
      </c>
      <c r="H161" s="13">
        <f>Equador!L477+Cálculos!H$3</f>
        <v>1081.4909700115122</v>
      </c>
      <c r="J161" s="13">
        <f t="shared" si="20"/>
        <v>-729.61227109090896</v>
      </c>
      <c r="K161" s="13">
        <f t="shared" si="21"/>
        <v>557.07340950581715</v>
      </c>
      <c r="L161" s="13">
        <f t="shared" si="18"/>
        <v>979.08045855991622</v>
      </c>
      <c r="M161" s="13">
        <f t="shared" si="19"/>
        <v>1876.8845695946811</v>
      </c>
      <c r="N161" s="13">
        <f t="shared" si="22"/>
        <v>1296.2857142857142</v>
      </c>
      <c r="O161" s="13">
        <f t="shared" si="23"/>
        <v>2060.5714285714284</v>
      </c>
    </row>
    <row r="162" spans="1:15">
      <c r="A162" s="12">
        <v>44368</v>
      </c>
      <c r="B162" s="13">
        <f>Brasil!B463</f>
        <v>2051.1428571428573</v>
      </c>
      <c r="C162" s="13">
        <f>Argentina!K477+C$3</f>
        <v>2629.9772390625267</v>
      </c>
      <c r="D162" s="13">
        <f>Chile!L486+D$3</f>
        <v>1559.1896203898004</v>
      </c>
      <c r="E162" s="2">
        <f>Brasil!B197+E$3</f>
        <v>755.71428571428567</v>
      </c>
      <c r="F162" s="14"/>
      <c r="G162" s="13">
        <f>UE!D179+Cálculos!G$3</f>
        <v>182.45635526942252</v>
      </c>
      <c r="H162" s="13">
        <f>Equador!L478+Cálculos!H$3</f>
        <v>1095.1625628243719</v>
      </c>
      <c r="J162" s="13">
        <f t="shared" ref="J162:J189" si="24">B162-C162</f>
        <v>-578.83438191966934</v>
      </c>
      <c r="K162" s="13">
        <f t="shared" ref="K162:K189" si="25">B162-D162</f>
        <v>491.9532367530569</v>
      </c>
      <c r="L162" s="13">
        <f t="shared" ref="L162:L189" si="26">B162-H162</f>
        <v>955.98029431848545</v>
      </c>
      <c r="M162" s="13">
        <f t="shared" ref="M162:M189" si="27">B162-G162</f>
        <v>1868.6865018734347</v>
      </c>
      <c r="N162" s="13">
        <f t="shared" ref="N162:N189" si="28">B162-E162</f>
        <v>1295.4285714285716</v>
      </c>
      <c r="O162" s="6">
        <f>SUM(O42:O161)</f>
        <v>210937.0849208819</v>
      </c>
    </row>
    <row r="163" spans="1:15">
      <c r="A163" s="12">
        <v>44369</v>
      </c>
      <c r="B163" s="13">
        <f>Brasil!B464</f>
        <v>2003</v>
      </c>
      <c r="C163" s="13">
        <f>Argentina!K478+C$3</f>
        <v>2767.3928224221968</v>
      </c>
      <c r="D163" s="13">
        <f>Chile!L487+D$3</f>
        <v>1533.7306026415999</v>
      </c>
      <c r="E163" s="2">
        <f>Brasil!B198+E$3</f>
        <v>759.57142857142856</v>
      </c>
      <c r="F163" s="14"/>
      <c r="G163" s="13">
        <f>UE!D180+Cálculos!G$3</f>
        <v>169.67278897666043</v>
      </c>
      <c r="H163" s="13">
        <f>Equador!L479+Cálculos!H$3</f>
        <v>1096.8715119259793</v>
      </c>
      <c r="J163" s="13">
        <f t="shared" si="24"/>
        <v>-764.39282242219679</v>
      </c>
      <c r="K163" s="13">
        <f t="shared" si="25"/>
        <v>469.26939735840006</v>
      </c>
      <c r="L163" s="13">
        <f t="shared" si="26"/>
        <v>906.12848807402065</v>
      </c>
      <c r="M163" s="13">
        <f t="shared" si="27"/>
        <v>1833.3272110233395</v>
      </c>
      <c r="N163" s="13">
        <f t="shared" si="28"/>
        <v>1243.4285714285716</v>
      </c>
    </row>
    <row r="164" spans="1:15">
      <c r="A164" s="12">
        <v>44370</v>
      </c>
      <c r="B164" s="13">
        <f>Brasil!B465</f>
        <v>1916.5714285714287</v>
      </c>
      <c r="C164" s="13">
        <f>Argentina!K479+C$3</f>
        <v>2806.9416976330285</v>
      </c>
      <c r="D164" s="13">
        <f>Chile!L488+D$3</f>
        <v>1532.1394140323373</v>
      </c>
      <c r="E164" s="2">
        <f>Brasil!B199+E$3</f>
        <v>782.71428571428567</v>
      </c>
      <c r="F164" s="14"/>
      <c r="G164" s="13">
        <f>UE!D181+Cálculos!G$3</f>
        <v>164.40896756199368</v>
      </c>
      <c r="H164" s="13">
        <f>Equador!L480+Cálculos!H$3</f>
        <v>1028.5135478616808</v>
      </c>
      <c r="J164" s="13">
        <f t="shared" si="24"/>
        <v>-890.37026906159986</v>
      </c>
      <c r="K164" s="13">
        <f t="shared" si="25"/>
        <v>384.43201453909137</v>
      </c>
      <c r="L164" s="13">
        <f t="shared" si="26"/>
        <v>888.05788070974791</v>
      </c>
      <c r="M164" s="13">
        <f t="shared" si="27"/>
        <v>1752.162461009435</v>
      </c>
      <c r="N164" s="13">
        <f t="shared" si="28"/>
        <v>1133.8571428571431</v>
      </c>
    </row>
    <row r="165" spans="1:15">
      <c r="A165" s="12">
        <v>44371</v>
      </c>
      <c r="B165" s="13">
        <f>Brasil!B466</f>
        <v>1876.7142857142858</v>
      </c>
      <c r="C165" s="13">
        <f>Argentina!K480+C$3</f>
        <v>2755.9973838021269</v>
      </c>
      <c r="D165" s="13">
        <f>Chile!L489+D$3</f>
        <v>1266.4109162854922</v>
      </c>
      <c r="E165" s="2">
        <f>Brasil!B200+E$3</f>
        <v>768</v>
      </c>
      <c r="F165" s="14"/>
      <c r="G165" s="13">
        <f>UE!D182+Cálculos!G$3</f>
        <v>157.77791980585508</v>
      </c>
      <c r="H165" s="13">
        <f>Equador!L481+Cálculos!H$3</f>
        <v>1008.0061586423909</v>
      </c>
      <c r="J165" s="13">
        <f t="shared" si="24"/>
        <v>-879.28309808784115</v>
      </c>
      <c r="K165" s="13">
        <f t="shared" si="25"/>
        <v>610.30336942879353</v>
      </c>
      <c r="L165" s="13">
        <f t="shared" si="26"/>
        <v>868.70812707189486</v>
      </c>
      <c r="M165" s="13">
        <f t="shared" si="27"/>
        <v>1718.9363659084306</v>
      </c>
      <c r="N165" s="13">
        <f t="shared" si="28"/>
        <v>1108.7142857142858</v>
      </c>
    </row>
    <row r="166" spans="1:15">
      <c r="A166" s="12">
        <v>44372</v>
      </c>
      <c r="B166" s="13">
        <f>Brasil!B467</f>
        <v>1806.1428571428571</v>
      </c>
      <c r="C166" s="13">
        <f>Argentina!K481+C$3</f>
        <v>2811.633937064822</v>
      </c>
      <c r="D166" s="13">
        <f>Chile!L490+D$3</f>
        <v>1419.1650227746964</v>
      </c>
      <c r="E166" s="2">
        <f>Brasil!B201+E$3</f>
        <v>765</v>
      </c>
      <c r="F166" s="14"/>
      <c r="G166" s="13">
        <f>UE!D183+Cálculos!G$3</f>
        <v>155.18018975705849</v>
      </c>
      <c r="H166" s="13">
        <f>Equador!L482+Cálculos!H$3</f>
        <v>1002.8793113375685</v>
      </c>
      <c r="J166" s="13">
        <f t="shared" si="24"/>
        <v>-1005.4910799219649</v>
      </c>
      <c r="K166" s="13">
        <f t="shared" si="25"/>
        <v>386.97783436816076</v>
      </c>
      <c r="L166" s="13">
        <f t="shared" si="26"/>
        <v>803.26354580528857</v>
      </c>
      <c r="M166" s="13">
        <f t="shared" si="27"/>
        <v>1650.9626673857986</v>
      </c>
      <c r="N166" s="13">
        <f t="shared" si="28"/>
        <v>1041.1428571428571</v>
      </c>
    </row>
    <row r="167" spans="1:15">
      <c r="A167" s="12">
        <v>44373</v>
      </c>
      <c r="B167" s="13">
        <f>Brasil!B468</f>
        <v>1705</v>
      </c>
      <c r="C167" s="13">
        <f>Argentina!K482+C$3</f>
        <v>2706.39370980888</v>
      </c>
      <c r="D167" s="13">
        <f>Chile!L491+D$3</f>
        <v>1447.8064177414224</v>
      </c>
      <c r="E167" s="2">
        <f>Brasil!B202+E$3</f>
        <v>726.42857142857144</v>
      </c>
      <c r="F167" s="14"/>
      <c r="G167" s="13">
        <f>UE!D184+Cálculos!G$3</f>
        <v>162.49485068393304</v>
      </c>
      <c r="H167" s="13">
        <f>Equador!L483+Cálculos!H$3</f>
        <v>987.49876942310129</v>
      </c>
      <c r="J167" s="13">
        <f t="shared" si="24"/>
        <v>-1001.39370980888</v>
      </c>
      <c r="K167" s="13">
        <f t="shared" si="25"/>
        <v>257.19358225857764</v>
      </c>
      <c r="L167" s="13">
        <f t="shared" si="26"/>
        <v>717.50123057689871</v>
      </c>
      <c r="M167" s="13">
        <f t="shared" si="27"/>
        <v>1542.505149316067</v>
      </c>
      <c r="N167" s="13">
        <f t="shared" si="28"/>
        <v>978.57142857142856</v>
      </c>
    </row>
    <row r="168" spans="1:15">
      <c r="A168" s="12">
        <v>44374</v>
      </c>
      <c r="B168" s="13">
        <f>Brasil!B469</f>
        <v>1664.1428571428571</v>
      </c>
      <c r="C168" s="13">
        <f>Argentina!K483+C$3</f>
        <v>2672.8777138674968</v>
      </c>
      <c r="D168" s="13">
        <f>Chile!L492+D$3</f>
        <v>1470.083058271098</v>
      </c>
      <c r="E168" s="2">
        <f>Brasil!B203+E$3</f>
        <v>730.71428571428567</v>
      </c>
      <c r="F168" s="14"/>
      <c r="G168" s="13">
        <f>UE!D185+Cálculos!G$3</f>
        <v>165.70783258639199</v>
      </c>
      <c r="H168" s="13">
        <f>Equador!L484+Cálculos!H$3</f>
        <v>1037.0582933697178</v>
      </c>
      <c r="J168" s="13">
        <f t="shared" si="24"/>
        <v>-1008.7348567246397</v>
      </c>
      <c r="K168" s="13">
        <f t="shared" si="25"/>
        <v>194.05979887175909</v>
      </c>
      <c r="L168" s="13">
        <f t="shared" si="26"/>
        <v>627.08456377313928</v>
      </c>
      <c r="M168" s="13">
        <f t="shared" si="27"/>
        <v>1498.4350245564651</v>
      </c>
      <c r="N168" s="13">
        <f t="shared" si="28"/>
        <v>933.42857142857144</v>
      </c>
    </row>
    <row r="169" spans="1:15">
      <c r="A169" s="12">
        <v>44375</v>
      </c>
      <c r="B169" s="13">
        <f>Brasil!B470</f>
        <v>1643.7142857142858</v>
      </c>
      <c r="C169" s="13">
        <f>Argentina!K484+C$3</f>
        <v>2758.0083435586098</v>
      </c>
      <c r="D169" s="13">
        <f>Chile!L493+D$3</f>
        <v>1508.271584893399</v>
      </c>
      <c r="E169" s="2">
        <f>Brasil!B204+E$3</f>
        <v>731.57142857142856</v>
      </c>
      <c r="F169" s="14"/>
      <c r="G169" s="13">
        <f>UE!D186+Cálculos!G$3</f>
        <v>160.92254039124037</v>
      </c>
      <c r="H169" s="13">
        <f>Equador!L485+Cálculos!H$3</f>
        <v>1018.2598532520358</v>
      </c>
      <c r="J169" s="13">
        <f t="shared" si="24"/>
        <v>-1114.294057844324</v>
      </c>
      <c r="K169" s="13">
        <f t="shared" si="25"/>
        <v>135.44270082088678</v>
      </c>
      <c r="L169" s="13">
        <f t="shared" si="26"/>
        <v>625.45443246225</v>
      </c>
      <c r="M169" s="13">
        <f t="shared" si="27"/>
        <v>1482.7917453230455</v>
      </c>
      <c r="N169" s="13">
        <f t="shared" si="28"/>
        <v>912.14285714285722</v>
      </c>
    </row>
    <row r="170" spans="1:15">
      <c r="A170" s="12">
        <v>44376</v>
      </c>
      <c r="B170" s="13">
        <f>Brasil!B471</f>
        <v>1609.7142857142858</v>
      </c>
      <c r="C170" s="13">
        <f>Argentina!K485+C$3</f>
        <v>2580.3735650692802</v>
      </c>
      <c r="D170" s="13">
        <f>Chile!L494+D$3</f>
        <v>1492.3596988007735</v>
      </c>
      <c r="E170" s="2">
        <f>Brasil!B205+E$3</f>
        <v>725.28571428571433</v>
      </c>
      <c r="F170" s="14"/>
      <c r="G170" s="13">
        <f>UE!D187+Cálculos!G$3</f>
        <v>172.95413219619294</v>
      </c>
      <c r="H170" s="13">
        <f>Equador!L486+Cálculos!H$3</f>
        <v>1037.0582933697178</v>
      </c>
      <c r="J170" s="13">
        <f t="shared" si="24"/>
        <v>-970.6592793549944</v>
      </c>
      <c r="K170" s="13">
        <f t="shared" si="25"/>
        <v>117.35458691351232</v>
      </c>
      <c r="L170" s="13">
        <f t="shared" si="26"/>
        <v>572.65599234456795</v>
      </c>
      <c r="M170" s="13">
        <f t="shared" si="27"/>
        <v>1436.7601535180929</v>
      </c>
      <c r="N170" s="13">
        <f t="shared" si="28"/>
        <v>884.42857142857144</v>
      </c>
    </row>
    <row r="171" spans="1:15">
      <c r="A171" s="12">
        <v>44377</v>
      </c>
      <c r="B171" s="13">
        <f>Brasil!B472</f>
        <v>1565.2857142857142</v>
      </c>
      <c r="C171" s="13">
        <f>Argentina!K486+C$3</f>
        <v>2534.1214906701716</v>
      </c>
      <c r="D171" s="13">
        <f>Chile!L495+D$3</f>
        <v>1492.3596988007735</v>
      </c>
      <c r="E171" s="2">
        <f>Brasil!B206+E$3</f>
        <v>682.85714285714289</v>
      </c>
      <c r="F171" s="14"/>
      <c r="G171" s="13">
        <f>UE!D188+Cálculos!G$3</f>
        <v>171.31346058642669</v>
      </c>
      <c r="H171" s="13">
        <f>Equador!L487+Cálculos!H$3</f>
        <v>973.82717661024162</v>
      </c>
      <c r="J171" s="13">
        <f t="shared" si="24"/>
        <v>-968.8357763844574</v>
      </c>
      <c r="K171" s="13">
        <f t="shared" si="25"/>
        <v>72.926015484940763</v>
      </c>
      <c r="L171" s="13">
        <f t="shared" si="26"/>
        <v>591.4585376754726</v>
      </c>
      <c r="M171" s="13">
        <f t="shared" si="27"/>
        <v>1393.9722536992876</v>
      </c>
      <c r="N171" s="13">
        <f t="shared" si="28"/>
        <v>882.42857142857133</v>
      </c>
    </row>
    <row r="172" spans="1:15">
      <c r="A172" s="12">
        <v>44378</v>
      </c>
      <c r="B172" s="13">
        <f>Brasil!B473</f>
        <v>1564.8571428571429</v>
      </c>
      <c r="C172" s="13">
        <f>Argentina!K487+C$3</f>
        <v>2544.8466093714142</v>
      </c>
      <c r="D172" s="13">
        <f>Chile!L496+D$3</f>
        <v>1479.6301899266732</v>
      </c>
      <c r="E172" s="2">
        <f>Brasil!B207+E$3</f>
        <v>683</v>
      </c>
      <c r="F172" s="14"/>
      <c r="G172" s="13">
        <f>UE!D189+Cálculos!G$3</f>
        <v>166.93833629371665</v>
      </c>
      <c r="H172" s="13">
        <f>Equador!L488+Cálculos!H$3</f>
        <v>1033.6403951665029</v>
      </c>
      <c r="J172" s="13">
        <f t="shared" si="24"/>
        <v>-979.98946651427127</v>
      </c>
      <c r="K172" s="13">
        <f t="shared" si="25"/>
        <v>85.226952930469679</v>
      </c>
      <c r="L172" s="13">
        <f t="shared" si="26"/>
        <v>531.21674769063998</v>
      </c>
      <c r="M172" s="13">
        <f t="shared" si="27"/>
        <v>1397.9188065634262</v>
      </c>
      <c r="N172" s="13">
        <f t="shared" si="28"/>
        <v>881.85714285714289</v>
      </c>
    </row>
    <row r="173" spans="1:15">
      <c r="A173" s="12">
        <v>44379</v>
      </c>
      <c r="B173" s="13">
        <f>Brasil!B474</f>
        <v>1544.2857142857142</v>
      </c>
      <c r="C173" s="13">
        <f>Argentina!K488+C$3</f>
        <v>2591.0986837705227</v>
      </c>
      <c r="D173" s="13">
        <f>Chile!L497+D$3</f>
        <v>1489.1773215822484</v>
      </c>
      <c r="E173" s="2">
        <f>Brasil!B208+E$3</f>
        <v>679.28571428571433</v>
      </c>
      <c r="F173" s="14"/>
      <c r="G173" s="13">
        <f>UE!D190+Cálculos!G$3</f>
        <v>154.22313131802818</v>
      </c>
      <c r="H173" s="13">
        <f>Equador!L489+Cálculos!H$3</f>
        <v>968.70032930541925</v>
      </c>
      <c r="J173" s="13">
        <f t="shared" si="24"/>
        <v>-1046.8129694848085</v>
      </c>
      <c r="K173" s="13">
        <f t="shared" si="25"/>
        <v>55.108392703465825</v>
      </c>
      <c r="L173" s="13">
        <f t="shared" si="26"/>
        <v>575.58538498029498</v>
      </c>
      <c r="M173" s="13">
        <f t="shared" si="27"/>
        <v>1390.062582967686</v>
      </c>
      <c r="N173" s="13">
        <f t="shared" si="28"/>
        <v>864.99999999999989</v>
      </c>
    </row>
    <row r="174" spans="1:15">
      <c r="A174" s="12">
        <v>44380</v>
      </c>
      <c r="B174" s="13">
        <f>Brasil!B475</f>
        <v>1550.2857142857142</v>
      </c>
      <c r="C174" s="13">
        <f>Argentina!K489+C$3</f>
        <v>2506.6383739982375</v>
      </c>
      <c r="D174" s="13">
        <f>Chile!L498+D$3</f>
        <v>1509.8627735026616</v>
      </c>
      <c r="E174" s="2">
        <f>Brasil!B209+E$3</f>
        <v>673.57142857142856</v>
      </c>
      <c r="F174" s="14"/>
      <c r="G174" s="13">
        <f>UE!D191+Cálculos!G$3</f>
        <v>136.7909954642617</v>
      </c>
      <c r="H174" s="13">
        <f>Equador!L490+Cálculos!H$3</f>
        <v>943.06609278130713</v>
      </c>
      <c r="J174" s="13">
        <f t="shared" si="24"/>
        <v>-956.35265971252329</v>
      </c>
      <c r="K174" s="13">
        <f t="shared" si="25"/>
        <v>40.422940783052582</v>
      </c>
      <c r="L174" s="13">
        <f t="shared" si="26"/>
        <v>607.21962150440709</v>
      </c>
      <c r="M174" s="13">
        <f t="shared" si="27"/>
        <v>1413.4947188214526</v>
      </c>
      <c r="N174" s="13">
        <f t="shared" si="28"/>
        <v>876.71428571428567</v>
      </c>
    </row>
    <row r="175" spans="1:15">
      <c r="A175" s="12">
        <v>44381</v>
      </c>
      <c r="B175" s="13">
        <f>Brasil!B476</f>
        <v>1563.2857142857142</v>
      </c>
      <c r="C175" s="13">
        <f>Argentina!K490+C$3</f>
        <v>2546.1872492090693</v>
      </c>
      <c r="D175" s="13">
        <f>Chile!L499+D$3</f>
        <v>1501.9068304563489</v>
      </c>
      <c r="E175" s="2">
        <f>Brasil!B210+E$3</f>
        <v>662.85714285714289</v>
      </c>
      <c r="F175" s="14"/>
      <c r="G175" s="13">
        <f>UE!D192+Cálculos!G$3</f>
        <v>129.54469585446074</v>
      </c>
      <c r="H175" s="13">
        <f>Equador!L491+Cálculos!H$3</f>
        <v>878.12602692022335</v>
      </c>
      <c r="J175" s="13">
        <f t="shared" si="24"/>
        <v>-982.90153492335503</v>
      </c>
      <c r="K175" s="13">
        <f t="shared" si="25"/>
        <v>61.37888382936535</v>
      </c>
      <c r="L175" s="13">
        <f t="shared" si="26"/>
        <v>685.15968736549087</v>
      </c>
      <c r="M175" s="13">
        <f t="shared" si="27"/>
        <v>1433.7410184312535</v>
      </c>
      <c r="N175" s="13">
        <f t="shared" si="28"/>
        <v>900.42857142857133</v>
      </c>
    </row>
    <row r="176" spans="1:15">
      <c r="A176" s="12">
        <v>44382</v>
      </c>
      <c r="B176" s="13">
        <f>Brasil!B477</f>
        <v>1574.2857142857142</v>
      </c>
      <c r="C176" s="13">
        <f>Argentina!K491+C$3</f>
        <v>2575.0110057186589</v>
      </c>
      <c r="D176" s="13">
        <f>Chile!L500+D$3</f>
        <v>1485.9949443637236</v>
      </c>
      <c r="E176" s="2">
        <f>Brasil!B211+E$3</f>
        <v>645.42857142857144</v>
      </c>
      <c r="F176" s="14"/>
      <c r="G176" s="13">
        <f>UE!D193+Cálculos!G$3</f>
        <v>128.92944400079838</v>
      </c>
      <c r="H176" s="13">
        <f>Equador!L492+Cálculos!H$3</f>
        <v>937.93924547648476</v>
      </c>
      <c r="J176" s="13">
        <f t="shared" si="24"/>
        <v>-1000.7252914329447</v>
      </c>
      <c r="K176" s="13">
        <f t="shared" si="25"/>
        <v>88.290769921990659</v>
      </c>
      <c r="L176" s="13">
        <f t="shared" si="26"/>
        <v>636.34646880922946</v>
      </c>
      <c r="M176" s="13">
        <f t="shared" si="27"/>
        <v>1445.3562702849158</v>
      </c>
      <c r="N176" s="13">
        <f t="shared" si="28"/>
        <v>928.85714285714278</v>
      </c>
    </row>
    <row r="177" spans="1:14">
      <c r="A177" s="12">
        <v>44383</v>
      </c>
      <c r="B177" s="13">
        <f>Brasil!B478</f>
        <v>1558.1428571428571</v>
      </c>
      <c r="C177" s="13">
        <f>Argentina!K492+C$3</f>
        <v>2532.1105309136883</v>
      </c>
      <c r="D177" s="13">
        <f>Chile!L501+D$3</f>
        <v>1492.3596988007735</v>
      </c>
      <c r="E177" s="2">
        <f>Brasil!B212+E$3</f>
        <v>572.57142857142856</v>
      </c>
      <c r="F177" s="14"/>
      <c r="G177" s="13">
        <f>UE!D194+Cálculos!G$3</f>
        <v>105.41315092748202</v>
      </c>
      <c r="H177" s="13">
        <f>Equador!L493+Cálculos!H$3</f>
        <v>922.55870356201751</v>
      </c>
      <c r="J177" s="13">
        <f t="shared" si="24"/>
        <v>-973.9676737708312</v>
      </c>
      <c r="K177" s="13">
        <f t="shared" si="25"/>
        <v>65.783158342083652</v>
      </c>
      <c r="L177" s="13">
        <f t="shared" si="26"/>
        <v>635.5841535808396</v>
      </c>
      <c r="M177" s="13">
        <f t="shared" si="27"/>
        <v>1452.729706215375</v>
      </c>
      <c r="N177" s="13">
        <f t="shared" si="28"/>
        <v>985.57142857142856</v>
      </c>
    </row>
    <row r="178" spans="1:14">
      <c r="A178" s="12">
        <v>44384</v>
      </c>
      <c r="B178" s="13">
        <f>Brasil!B479</f>
        <v>1496.2857142857142</v>
      </c>
      <c r="C178" s="13">
        <f>Argentina!K493+C$3</f>
        <v>2411.4529455247102</v>
      </c>
      <c r="D178" s="13">
        <f>Chile!L502+D$3</f>
        <v>1466.900681052573</v>
      </c>
      <c r="E178" s="2">
        <f>Brasil!B213+E$3</f>
        <v>574.71428571428578</v>
      </c>
      <c r="F178" s="14"/>
      <c r="G178" s="13">
        <f>UE!D195+Cálculos!G$3</f>
        <v>94.06517229326542</v>
      </c>
      <c r="H178" s="13">
        <f>Equador!L494+Cálculos!H$3</f>
        <v>931.10344907005481</v>
      </c>
      <c r="J178" s="13">
        <f t="shared" si="24"/>
        <v>-915.16723123899601</v>
      </c>
      <c r="K178" s="13">
        <f t="shared" si="25"/>
        <v>29.385033233141257</v>
      </c>
      <c r="L178" s="13">
        <f t="shared" si="26"/>
        <v>565.18226521565941</v>
      </c>
      <c r="M178" s="13">
        <f t="shared" si="27"/>
        <v>1402.2205419924487</v>
      </c>
      <c r="N178" s="13">
        <f t="shared" si="28"/>
        <v>921.57142857142844</v>
      </c>
    </row>
    <row r="179" spans="1:14">
      <c r="A179" s="12">
        <v>44385</v>
      </c>
      <c r="B179" s="13">
        <f>Brasil!B480</f>
        <v>1440.5714285714287</v>
      </c>
      <c r="C179" s="13">
        <f>Argentina!K494+C$3</f>
        <v>2409.4419857682274</v>
      </c>
      <c r="D179" s="13">
        <f>Chile!L503+D$3</f>
        <v>1694.4406521771168</v>
      </c>
      <c r="E179" s="2">
        <f>Brasil!B214+E$3</f>
        <v>572.42857142857144</v>
      </c>
      <c r="F179" s="14"/>
      <c r="G179" s="13">
        <f>UE!D196+Cálculos!G$3</f>
        <v>91.809248829836818</v>
      </c>
      <c r="H179" s="13">
        <f>Equador!L495+Cálculos!H$3</f>
        <v>922.55870356201751</v>
      </c>
      <c r="J179" s="13">
        <f t="shared" si="24"/>
        <v>-968.8705571967987</v>
      </c>
      <c r="K179" s="13">
        <f t="shared" si="25"/>
        <v>-253.86922360568815</v>
      </c>
      <c r="L179" s="13">
        <f t="shared" si="26"/>
        <v>518.01272500941116</v>
      </c>
      <c r="M179" s="13">
        <f t="shared" si="27"/>
        <v>1348.7621797415918</v>
      </c>
      <c r="N179" s="13">
        <f t="shared" si="28"/>
        <v>868.14285714285722</v>
      </c>
    </row>
    <row r="180" spans="1:14">
      <c r="A180" s="12">
        <v>44386</v>
      </c>
      <c r="B180" s="13">
        <f>Brasil!B481</f>
        <v>1390.8571428571429</v>
      </c>
      <c r="C180" s="13">
        <f>Argentina!K495+C$3</f>
        <v>2164.1048954773041</v>
      </c>
      <c r="D180" s="13">
        <f>Chile!L504+D$3</f>
        <v>1536.9129798601248</v>
      </c>
      <c r="E180" s="2">
        <f>Brasil!B215+E$3</f>
        <v>582.71428571428578</v>
      </c>
      <c r="F180" s="14"/>
      <c r="G180" s="13">
        <f>UE!D197+Cálculos!G$3</f>
        <v>87.707569805421159</v>
      </c>
      <c r="H180" s="13">
        <f>Equador!L496+Cálculos!H$3</f>
        <v>951.61083828934443</v>
      </c>
      <c r="J180" s="13">
        <f t="shared" si="24"/>
        <v>-773.24775262016124</v>
      </c>
      <c r="K180" s="13">
        <f t="shared" si="25"/>
        <v>-146.05583700298189</v>
      </c>
      <c r="L180" s="13">
        <f t="shared" si="26"/>
        <v>439.24630456779846</v>
      </c>
      <c r="M180" s="13">
        <f t="shared" si="27"/>
        <v>1303.1495730517217</v>
      </c>
      <c r="N180" s="13">
        <f t="shared" si="28"/>
        <v>808.14285714285711</v>
      </c>
    </row>
    <row r="181" spans="1:14">
      <c r="A181" s="12">
        <v>44387</v>
      </c>
      <c r="B181" s="13">
        <f>Brasil!B482</f>
        <v>1329.4285714285713</v>
      </c>
      <c r="C181" s="13">
        <f>Argentina!K496+C$3</f>
        <v>2258.6200040320036</v>
      </c>
      <c r="D181" s="13">
        <f>Chile!L505+D$3</f>
        <v>1484.4037557544609</v>
      </c>
      <c r="E181" s="2">
        <f>Brasil!B216+E$3</f>
        <v>568.71428571428578</v>
      </c>
      <c r="F181" s="14"/>
      <c r="G181" s="13">
        <f>UE!D198+Cálculos!G$3</f>
        <v>85.314923707845367</v>
      </c>
      <c r="H181" s="13">
        <f>Equador!L497+Cálculos!H$3</f>
        <v>907.17816164755027</v>
      </c>
      <c r="J181" s="13">
        <f t="shared" si="24"/>
        <v>-929.1914326034323</v>
      </c>
      <c r="K181" s="13">
        <f t="shared" si="25"/>
        <v>-154.97518432588959</v>
      </c>
      <c r="L181" s="13">
        <f t="shared" si="26"/>
        <v>422.25040978102106</v>
      </c>
      <c r="M181" s="13">
        <f t="shared" si="27"/>
        <v>1244.113647720726</v>
      </c>
      <c r="N181" s="13">
        <f t="shared" si="28"/>
        <v>760.71428571428555</v>
      </c>
    </row>
    <row r="182" spans="1:14">
      <c r="A182" s="12">
        <v>44388</v>
      </c>
      <c r="B182" s="13">
        <f>Brasil!B483</f>
        <v>1295.8571428571429</v>
      </c>
      <c r="C182" s="13">
        <f>Argentina!K497+C$3</f>
        <v>2238.5104064671741</v>
      </c>
      <c r="D182" s="13">
        <f>Chile!L506+D$3</f>
        <v>1452.5799835692098</v>
      </c>
      <c r="E182" s="2">
        <f>Brasil!B217+E$3</f>
        <v>560.14285714285711</v>
      </c>
      <c r="F182" s="14"/>
      <c r="G182" s="13">
        <f>UE!D199+Cálculos!G$3</f>
        <v>84.426226585888642</v>
      </c>
      <c r="H182" s="13">
        <f>Equador!L498+Cálculos!H$3</f>
        <v>934.52134727326973</v>
      </c>
      <c r="J182" s="13">
        <f t="shared" si="24"/>
        <v>-942.65326361003122</v>
      </c>
      <c r="K182" s="13">
        <f t="shared" si="25"/>
        <v>-156.72284071206695</v>
      </c>
      <c r="L182" s="13">
        <f t="shared" si="26"/>
        <v>361.33579558387316</v>
      </c>
      <c r="M182" s="13">
        <f t="shared" si="27"/>
        <v>1211.4309162712543</v>
      </c>
      <c r="N182" s="13">
        <f t="shared" si="28"/>
        <v>735.71428571428578</v>
      </c>
    </row>
    <row r="183" spans="1:14">
      <c r="A183" s="12">
        <v>44389</v>
      </c>
      <c r="B183" s="13">
        <f>Brasil!B484</f>
        <v>1303</v>
      </c>
      <c r="C183" s="13">
        <f>Argentina!K498+C$3</f>
        <v>2142.6546580748191</v>
      </c>
      <c r="D183" s="13">
        <f>Chile!L507+D$3</f>
        <v>1384.1588733709204</v>
      </c>
      <c r="E183" s="2">
        <f>Brasil!B218+E$3</f>
        <v>570.14285714285711</v>
      </c>
      <c r="F183" s="14"/>
      <c r="G183" s="13">
        <f>UE!D200+Cálculos!G$3</f>
        <v>76.906481707793304</v>
      </c>
      <c r="H183" s="13">
        <f>Equador!L499+Cálculos!H$3</f>
        <v>874.70812871700832</v>
      </c>
      <c r="J183" s="13">
        <f t="shared" si="24"/>
        <v>-839.65465807481905</v>
      </c>
      <c r="K183" s="13">
        <f t="shared" si="25"/>
        <v>-81.158873370920446</v>
      </c>
      <c r="L183" s="13">
        <f t="shared" si="26"/>
        <v>428.29187128299168</v>
      </c>
      <c r="M183" s="13">
        <f t="shared" si="27"/>
        <v>1226.0935182922067</v>
      </c>
      <c r="N183" s="13">
        <f t="shared" si="28"/>
        <v>732.85714285714289</v>
      </c>
    </row>
    <row r="184" spans="1:14">
      <c r="A184" s="12">
        <v>44390</v>
      </c>
      <c r="B184" s="13">
        <f>Brasil!B485</f>
        <v>1278</v>
      </c>
      <c r="C184" s="13">
        <f>Argentina!K499+C$3</f>
        <v>2091.0400243250892</v>
      </c>
      <c r="D184" s="13">
        <f>Chile!L508+D$3</f>
        <v>1379.385307543133</v>
      </c>
      <c r="E184" s="2">
        <f>Brasil!B219+E$3</f>
        <v>620.42857142857144</v>
      </c>
      <c r="F184" s="14"/>
      <c r="G184" s="13">
        <f>UE!D201+Cálculos!G$3</f>
        <v>74.377112976070322</v>
      </c>
      <c r="H184" s="13">
        <f>Equador!L500+Cálculos!H$3</f>
        <v>855.90968859932616</v>
      </c>
      <c r="J184" s="13">
        <f t="shared" si="24"/>
        <v>-813.04002432508923</v>
      </c>
      <c r="K184" s="13">
        <f t="shared" si="25"/>
        <v>-101.38530754313297</v>
      </c>
      <c r="L184" s="13">
        <f t="shared" si="26"/>
        <v>422.09031140067384</v>
      </c>
      <c r="M184" s="13">
        <f t="shared" si="27"/>
        <v>1203.6228870239297</v>
      </c>
      <c r="N184" s="13">
        <f t="shared" si="28"/>
        <v>657.57142857142856</v>
      </c>
    </row>
    <row r="185" spans="1:14">
      <c r="A185" s="12">
        <v>44391</v>
      </c>
      <c r="B185" s="13">
        <f>Brasil!B486</f>
        <v>1264.8571428571429</v>
      </c>
      <c r="C185" s="13">
        <f>Argentina!K500+C$3</f>
        <v>2194.2692918245484</v>
      </c>
      <c r="D185" s="13">
        <f>Chile!L509+D$3</f>
        <v>1368.2469872782951</v>
      </c>
      <c r="E185" s="2">
        <f>Brasil!B220+E$3</f>
        <v>594.28571428571433</v>
      </c>
      <c r="F185" s="14"/>
      <c r="G185" s="13">
        <f>UE!D202+Cálculos!G$3</f>
        <v>67.677703902858113</v>
      </c>
      <c r="H185" s="13">
        <f>Equador!L501+Cálculos!H$3</f>
        <v>852.49179039611124</v>
      </c>
      <c r="J185" s="13">
        <f t="shared" si="24"/>
        <v>-929.41214896740553</v>
      </c>
      <c r="K185" s="13">
        <f t="shared" si="25"/>
        <v>-103.38984442115225</v>
      </c>
      <c r="L185" s="13">
        <f t="shared" si="26"/>
        <v>412.36535246103165</v>
      </c>
      <c r="M185" s="13">
        <f t="shared" si="27"/>
        <v>1197.1794389542847</v>
      </c>
      <c r="N185" s="13">
        <f t="shared" si="28"/>
        <v>670.57142857142856</v>
      </c>
    </row>
    <row r="186" spans="1:14">
      <c r="A186" s="12">
        <v>44392</v>
      </c>
      <c r="B186" s="13">
        <f>Brasil!B487</f>
        <v>1251.8571428571429</v>
      </c>
      <c r="C186" s="13">
        <f>Argentina!K501+C$3</f>
        <v>2180.8628934479957</v>
      </c>
      <c r="D186" s="13">
        <f>Chile!L510+D$3</f>
        <v>1323.6937062189438</v>
      </c>
      <c r="E186" s="2">
        <f>Brasil!B221+E$3</f>
        <v>563.42857142857144</v>
      </c>
      <c r="F186" s="14"/>
      <c r="G186" s="13">
        <f>UE!D203+Cálculos!G$3</f>
        <v>57.902035561334166</v>
      </c>
      <c r="H186" s="13">
        <f>Equador!L502+Cálculos!H$3</f>
        <v>821.73070656717687</v>
      </c>
      <c r="J186" s="13">
        <f t="shared" si="24"/>
        <v>-929.00575059085281</v>
      </c>
      <c r="K186" s="13">
        <f t="shared" si="25"/>
        <v>-71.836563361800927</v>
      </c>
      <c r="L186" s="13">
        <f t="shared" si="26"/>
        <v>430.12643628996602</v>
      </c>
      <c r="M186" s="13">
        <f t="shared" si="27"/>
        <v>1193.9551072958088</v>
      </c>
      <c r="N186" s="13">
        <f t="shared" si="28"/>
        <v>688.42857142857144</v>
      </c>
    </row>
    <row r="187" spans="1:14">
      <c r="A187" s="12">
        <v>44393</v>
      </c>
      <c r="B187" s="13">
        <f>Brasil!B488</f>
        <v>1244.2857142857142</v>
      </c>
      <c r="C187" s="13">
        <f>Argentina!K502+C$3</f>
        <v>2327.6629556712528</v>
      </c>
      <c r="D187" s="13">
        <f>Chile!L511+D$3</f>
        <v>1291.869934033693</v>
      </c>
      <c r="E187" s="2">
        <f>Brasil!B222+E$3</f>
        <v>537.28571428571422</v>
      </c>
      <c r="F187" s="14"/>
      <c r="G187" s="13">
        <f>UE!D204+Cálculos!G$3</f>
        <v>55.372666829611177</v>
      </c>
      <c r="H187" s="13">
        <f>Equador!L503+Cálculos!H$3</f>
        <v>808.05911375431697</v>
      </c>
      <c r="J187" s="13">
        <f t="shared" si="24"/>
        <v>-1083.3772413855386</v>
      </c>
      <c r="K187" s="13">
        <f t="shared" si="25"/>
        <v>-47.58421974797875</v>
      </c>
      <c r="L187" s="13">
        <f t="shared" si="26"/>
        <v>436.22660053139725</v>
      </c>
      <c r="M187" s="13">
        <f t="shared" si="27"/>
        <v>1188.913047456103</v>
      </c>
      <c r="N187" s="13">
        <f t="shared" si="28"/>
        <v>707</v>
      </c>
    </row>
    <row r="188" spans="1:14">
      <c r="A188" s="12">
        <v>44394</v>
      </c>
      <c r="B188" s="13">
        <f>Brasil!B489</f>
        <v>1196.1428571428571</v>
      </c>
      <c r="C188" s="13">
        <f>Argentina!K503+C$3</f>
        <v>2276.048321921523</v>
      </c>
      <c r="D188" s="13">
        <f>Chile!L512+D$3</f>
        <v>1232.9959554909788</v>
      </c>
      <c r="E188" s="2">
        <f>Brasil!B223+E$3</f>
        <v>533.14285714285711</v>
      </c>
      <c r="F188" s="14"/>
      <c r="G188" s="13">
        <f>UE!D205+Cálculos!G$3</f>
        <v>53.731995219844926</v>
      </c>
      <c r="H188" s="13">
        <f>Equador!L504+Cálculos!H$3</f>
        <v>847.36494309128886</v>
      </c>
      <c r="J188" s="13">
        <f t="shared" si="24"/>
        <v>-1079.9054647786659</v>
      </c>
      <c r="K188" s="13">
        <f t="shared" si="25"/>
        <v>-36.853098348121648</v>
      </c>
      <c r="L188" s="13">
        <f t="shared" si="26"/>
        <v>348.77791405156825</v>
      </c>
      <c r="M188" s="13">
        <f t="shared" si="27"/>
        <v>1142.4108619230121</v>
      </c>
      <c r="N188" s="13">
        <f t="shared" si="28"/>
        <v>663</v>
      </c>
    </row>
    <row r="189" spans="1:14">
      <c r="A189" s="12">
        <v>44395</v>
      </c>
      <c r="B189" s="13">
        <f>Brasil!B490</f>
        <v>1246.5714285714287</v>
      </c>
      <c r="C189" s="13">
        <f>Argentina!K504+C$3</f>
        <v>2165.4455353149597</v>
      </c>
      <c r="D189" s="13">
        <f>Chile!L513+D$3</f>
        <v>1234.5871441002414</v>
      </c>
      <c r="E189" s="2">
        <f>Brasil!B224+E$3</f>
        <v>533.28571428571422</v>
      </c>
      <c r="F189" s="14"/>
      <c r="G189" s="13">
        <f>UE!D206+Cálculos!G$3</f>
        <v>54.757414975948834</v>
      </c>
      <c r="H189" s="13">
        <f>Equador!L505+Cálculos!H$3</f>
        <v>854.2007394977187</v>
      </c>
      <c r="J189" s="13">
        <f t="shared" si="24"/>
        <v>-918.874106743531</v>
      </c>
      <c r="K189" s="13">
        <f t="shared" si="25"/>
        <v>11.984284471187266</v>
      </c>
      <c r="L189" s="13">
        <f t="shared" si="26"/>
        <v>392.37068907370997</v>
      </c>
      <c r="M189" s="13">
        <f t="shared" si="27"/>
        <v>1191.8140135954798</v>
      </c>
      <c r="N189" s="13">
        <f t="shared" si="28"/>
        <v>713.28571428571445</v>
      </c>
    </row>
    <row r="190" spans="1:14">
      <c r="A190" s="12">
        <v>44396</v>
      </c>
      <c r="B190" s="13">
        <f>Brasil!B491</f>
        <v>1217.5714285714287</v>
      </c>
      <c r="C190" s="13">
        <f>Argentina!K505+C$3</f>
        <v>2119.8637808346784</v>
      </c>
      <c r="D190" s="13">
        <f>Chile!L514+D$3</f>
        <v>1110.4744325777629</v>
      </c>
      <c r="E190" s="2">
        <f>Brasil!B225+E$3</f>
        <v>532.14285714285711</v>
      </c>
      <c r="F190" s="14"/>
      <c r="G190" s="13">
        <f>UE!D207+Cálculos!G$3</f>
        <v>54.48396970765446</v>
      </c>
      <c r="H190" s="13">
        <f>Equador!L506+Cálculos!H$3</f>
        <v>862.74548500575611</v>
      </c>
      <c r="J190" s="13">
        <f>B190-C190</f>
        <v>-902.29235226324977</v>
      </c>
      <c r="K190" s="13">
        <f>B190-D190</f>
        <v>107.09699599366581</v>
      </c>
      <c r="L190" s="13">
        <f>B190-H190</f>
        <v>354.82594356567256</v>
      </c>
      <c r="M190" s="13">
        <f>B190-G190</f>
        <v>1163.0874588637741</v>
      </c>
      <c r="N190" s="13">
        <f>B190-E190</f>
        <v>685.42857142857156</v>
      </c>
    </row>
    <row r="191" spans="1:14">
      <c r="A191" s="12">
        <v>44397</v>
      </c>
      <c r="B191" s="13">
        <f>Brasil!B492</f>
        <v>1191.7142857142858</v>
      </c>
      <c r="C191" s="13">
        <f>Argentina!K506+C$3</f>
        <v>2147.3468975066125</v>
      </c>
      <c r="D191" s="13">
        <f>Chile!L515+D$3</f>
        <v>1100.9273009221874</v>
      </c>
      <c r="E191" s="2">
        <f>Brasil!B226+E$3</f>
        <v>516.14285714285711</v>
      </c>
      <c r="F191" s="14"/>
      <c r="G191" s="13">
        <f>UE!D208+Cálculos!G$3</f>
        <v>51.681155707637103</v>
      </c>
      <c r="H191" s="13">
        <f>Equador!L507+Cálculos!H$3</f>
        <v>871.2902305137934</v>
      </c>
      <c r="J191" s="13">
        <f>B191-C191</f>
        <v>-955.63261179232677</v>
      </c>
      <c r="K191" s="13">
        <f>B191-D191</f>
        <v>90.786984792098337</v>
      </c>
      <c r="L191" s="13">
        <f>B191-H191</f>
        <v>320.42405520049238</v>
      </c>
      <c r="M191" s="13">
        <f>B191-G191</f>
        <v>1140.0331300066487</v>
      </c>
      <c r="N191" s="13">
        <f>B191-E191</f>
        <v>675.57142857142867</v>
      </c>
    </row>
    <row r="192" spans="1:14">
      <c r="A192" s="33">
        <v>44398</v>
      </c>
      <c r="B192" s="34">
        <f>Brasil!B493</f>
        <v>1172.8571428571429</v>
      </c>
      <c r="C192" s="34">
        <f>Argentina!K507+C$3</f>
        <v>2031.3815515494275</v>
      </c>
      <c r="D192" s="34">
        <f>Chile!L516+D$3</f>
        <v>1115.2479984055503</v>
      </c>
      <c r="E192" s="2">
        <f>Brasil!B227+E$3</f>
        <v>508.14285714285717</v>
      </c>
      <c r="G192" s="34">
        <f>UE!D209+Cálculos!G$3</f>
        <v>52.638214146667416</v>
      </c>
      <c r="H192" s="34">
        <f>Equador!L508+Cálculos!H$3</f>
        <v>854.2007394977187</v>
      </c>
      <c r="J192" s="13">
        <f t="shared" ref="J192:J222" si="29">B192-C192</f>
        <v>-858.52440869228462</v>
      </c>
      <c r="K192" s="13">
        <f t="shared" ref="K192:K222" si="30">B192-D192</f>
        <v>57.609144451592556</v>
      </c>
      <c r="L192" s="13">
        <f t="shared" ref="L192:L222" si="31">B192-H192</f>
        <v>318.65640335942419</v>
      </c>
      <c r="M192" s="13">
        <f t="shared" ref="M192:M222" si="32">B192-G192</f>
        <v>1120.2189287104754</v>
      </c>
      <c r="N192" s="13">
        <f t="shared" ref="N192:N222" si="33">B192-E192</f>
        <v>664.71428571428578</v>
      </c>
    </row>
    <row r="193" spans="1:14">
      <c r="A193" s="33">
        <v>44399</v>
      </c>
      <c r="B193" s="34">
        <f>Brasil!B494</f>
        <v>1153.4285714285713</v>
      </c>
      <c r="C193" s="34">
        <f>Argentina!K508+C$3</f>
        <v>1904.6910868909999</v>
      </c>
      <c r="D193" s="34">
        <f>Chile!L517+D$3</f>
        <v>1151.8453364185889</v>
      </c>
      <c r="E193" s="2">
        <f>Brasil!B228+E$3</f>
        <v>510.42857142857144</v>
      </c>
      <c r="G193" s="34">
        <f>UE!D210+Cálculos!G$3</f>
        <v>54.757414975948834</v>
      </c>
      <c r="H193" s="34">
        <f>Equador!L509+Cálculos!H$3</f>
        <v>859.32758680254108</v>
      </c>
      <c r="J193" s="13">
        <f t="shared" si="29"/>
        <v>-751.26251546242861</v>
      </c>
      <c r="K193" s="13">
        <f t="shared" si="30"/>
        <v>1.5832350099824453</v>
      </c>
      <c r="L193" s="13">
        <f t="shared" si="31"/>
        <v>294.10098462603025</v>
      </c>
      <c r="M193" s="13">
        <f t="shared" si="32"/>
        <v>1098.6711564526224</v>
      </c>
      <c r="N193" s="13">
        <f t="shared" si="33"/>
        <v>642.99999999999989</v>
      </c>
    </row>
    <row r="194" spans="1:14">
      <c r="A194" s="33">
        <v>44400</v>
      </c>
      <c r="B194" s="34">
        <f>Brasil!B495</f>
        <v>1134.5714285714287</v>
      </c>
      <c r="C194" s="34">
        <f>Argentina!K509+C$3</f>
        <v>1785.374141339677</v>
      </c>
      <c r="D194" s="34">
        <f>Chile!L518+D$3</f>
        <v>1121.6127528426007</v>
      </c>
      <c r="E194" s="2">
        <f>Brasil!B229+E$3</f>
        <v>501.42857142857144</v>
      </c>
      <c r="G194" s="34">
        <f>UE!D211+Cálculos!G$3</f>
        <v>54.825776293022429</v>
      </c>
      <c r="H194" s="34">
        <f>Equador!L510+Cálculos!H$3</f>
        <v>847.36494309128886</v>
      </c>
      <c r="J194" s="13">
        <f t="shared" si="29"/>
        <v>-650.80271276824828</v>
      </c>
      <c r="K194" s="13">
        <f t="shared" si="30"/>
        <v>12.958675728827984</v>
      </c>
      <c r="L194" s="13">
        <f t="shared" si="31"/>
        <v>287.2064854801398</v>
      </c>
      <c r="M194" s="13">
        <f t="shared" si="32"/>
        <v>1079.7456522784062</v>
      </c>
      <c r="N194" s="13">
        <f t="shared" si="33"/>
        <v>633.14285714285722</v>
      </c>
    </row>
    <row r="195" spans="1:14">
      <c r="A195" s="33">
        <v>44401</v>
      </c>
      <c r="B195" s="34">
        <f>Brasil!B496</f>
        <v>1168.8571428571429</v>
      </c>
      <c r="C195" s="34">
        <f>Argentina!K510+C$3</f>
        <v>1751.1878254794665</v>
      </c>
      <c r="D195" s="34">
        <f>Chile!L519+D$3</f>
        <v>1104.1096781407127</v>
      </c>
      <c r="E195" s="2">
        <f>Brasil!B230+E$3</f>
        <v>497.85714285714283</v>
      </c>
      <c r="G195" s="34">
        <f>UE!D212+Cálculos!G$3</f>
        <v>57.833674244260571</v>
      </c>
      <c r="H195" s="34">
        <f>Equador!L511+Cálculos!H$3</f>
        <v>828.5665029736067</v>
      </c>
      <c r="J195" s="13">
        <f t="shared" si="29"/>
        <v>-582.33068262232359</v>
      </c>
      <c r="K195" s="13">
        <f t="shared" si="30"/>
        <v>64.747464716430159</v>
      </c>
      <c r="L195" s="13">
        <f t="shared" si="31"/>
        <v>340.29063988353619</v>
      </c>
      <c r="M195" s="13">
        <f t="shared" si="32"/>
        <v>1111.0234686128824</v>
      </c>
      <c r="N195" s="13">
        <f t="shared" si="33"/>
        <v>671</v>
      </c>
    </row>
    <row r="196" spans="1:14">
      <c r="A196" s="33">
        <v>44402</v>
      </c>
      <c r="B196" s="34">
        <f>Brasil!B497</f>
        <v>1101.4285714285713</v>
      </c>
      <c r="C196" s="34">
        <f>Argentina!K511+C$3</f>
        <v>1765.9348636936747</v>
      </c>
      <c r="D196" s="34">
        <f>Chile!L520+D$3</f>
        <v>1035.6885679424231</v>
      </c>
      <c r="E196" s="2">
        <f>Brasil!B231+E$3</f>
        <v>492</v>
      </c>
      <c r="G196" s="34">
        <f>UE!D213+Cálculos!G$3</f>
        <v>57.765312927186976</v>
      </c>
      <c r="H196" s="34">
        <f>Equador!L512+Cálculos!H$3</f>
        <v>838.82019758325146</v>
      </c>
      <c r="J196" s="13">
        <f t="shared" si="29"/>
        <v>-664.50629226510341</v>
      </c>
      <c r="K196" s="13">
        <f t="shared" si="30"/>
        <v>65.740003486148225</v>
      </c>
      <c r="L196" s="13">
        <f t="shared" si="31"/>
        <v>262.60837384531987</v>
      </c>
      <c r="M196" s="13">
        <f t="shared" si="32"/>
        <v>1043.6632585013845</v>
      </c>
      <c r="N196" s="13">
        <f t="shared" si="33"/>
        <v>609.42857142857133</v>
      </c>
    </row>
    <row r="197" spans="1:14">
      <c r="A197" s="33">
        <v>44403</v>
      </c>
      <c r="B197" s="34">
        <f>Brasil!B498</f>
        <v>1106.5714285714287</v>
      </c>
      <c r="C197" s="34">
        <f>Argentina!K512+C$3</f>
        <v>1751.1878254794665</v>
      </c>
      <c r="D197" s="34">
        <f>Chile!L521+D$3</f>
        <v>1143.8893933722761</v>
      </c>
      <c r="E197" s="2">
        <f>Brasil!B232+E$3</f>
        <v>480</v>
      </c>
      <c r="G197" s="34">
        <f>UE!D214+Cálculos!G$3</f>
        <v>62.482243805264964</v>
      </c>
      <c r="H197" s="34">
        <f>Equador!L513+Cálculos!H$3</f>
        <v>879.83497602183081</v>
      </c>
      <c r="J197" s="13">
        <f t="shared" si="29"/>
        <v>-644.61639690803781</v>
      </c>
      <c r="K197" s="13">
        <f t="shared" si="30"/>
        <v>-37.317964800847449</v>
      </c>
      <c r="L197" s="13">
        <f t="shared" si="31"/>
        <v>226.73645254959786</v>
      </c>
      <c r="M197" s="13">
        <f t="shared" si="32"/>
        <v>1044.0891847661637</v>
      </c>
      <c r="N197" s="13">
        <f t="shared" si="33"/>
        <v>626.57142857142867</v>
      </c>
    </row>
    <row r="198" spans="1:14">
      <c r="A198" s="33">
        <v>44404</v>
      </c>
      <c r="B198" s="34">
        <f>Brasil!B499</f>
        <v>1093.5714285714287</v>
      </c>
      <c r="C198" s="34">
        <f>Argentina!K513+C$3</f>
        <v>1631.2005600093153</v>
      </c>
      <c r="D198" s="34">
        <f>Chile!L522+D$3</f>
        <v>1147.0717705908012</v>
      </c>
      <c r="E198" s="2">
        <f>Brasil!B233+E$3</f>
        <v>436.28571428571428</v>
      </c>
      <c r="G198" s="34">
        <f>UE!D215+Cálculos!G$3</f>
        <v>65.421780439429511</v>
      </c>
      <c r="H198" s="34">
        <f>Equador!L514+Cálculos!H$3</f>
        <v>922.55870356201751</v>
      </c>
      <c r="J198" s="13">
        <f t="shared" si="29"/>
        <v>-537.6291314378866</v>
      </c>
      <c r="K198" s="13">
        <f t="shared" si="30"/>
        <v>-53.500342019372511</v>
      </c>
      <c r="L198" s="13">
        <f t="shared" si="31"/>
        <v>171.01272500941116</v>
      </c>
      <c r="M198" s="13">
        <f t="shared" si="32"/>
        <v>1028.1496481319991</v>
      </c>
      <c r="N198" s="13">
        <f t="shared" si="33"/>
        <v>657.28571428571445</v>
      </c>
    </row>
    <row r="199" spans="1:14">
      <c r="A199" s="33">
        <v>44405</v>
      </c>
      <c r="B199" s="34">
        <f>Brasil!B500</f>
        <v>1082.1428571428571</v>
      </c>
      <c r="C199" s="34">
        <f>Argentina!K514+C$3</f>
        <v>1653.3211173306281</v>
      </c>
      <c r="D199" s="34">
        <f>Chile!L523+D$3</f>
        <v>1120.0215642333378</v>
      </c>
      <c r="E199" s="2">
        <f>Brasil!B234+E$3</f>
        <v>450.57142857142856</v>
      </c>
      <c r="G199" s="34">
        <f>UE!D216+Cálculos!G$3</f>
        <v>76.633036439498923</v>
      </c>
      <c r="H199" s="34">
        <f>Equador!L515+Cálculos!H$3</f>
        <v>968.70032930541925</v>
      </c>
      <c r="J199" s="13">
        <f t="shared" si="29"/>
        <v>-571.178260187771</v>
      </c>
      <c r="K199" s="13">
        <f t="shared" si="30"/>
        <v>-37.878707090480702</v>
      </c>
      <c r="L199" s="13">
        <f t="shared" si="31"/>
        <v>113.44252783743786</v>
      </c>
      <c r="M199" s="13">
        <f t="shared" si="32"/>
        <v>1005.5098207033582</v>
      </c>
      <c r="N199" s="13">
        <f t="shared" si="33"/>
        <v>631.57142857142856</v>
      </c>
    </row>
    <row r="200" spans="1:14">
      <c r="A200" s="33">
        <v>44406</v>
      </c>
      <c r="B200" s="34">
        <f>Brasil!B501</f>
        <v>1068.7142857142858</v>
      </c>
      <c r="C200" s="34">
        <f>Argentina!K515+C$3</f>
        <v>1676.782314489596</v>
      </c>
      <c r="D200" s="34">
        <f>Chile!L524+D$3</f>
        <v>1021.3678704590602</v>
      </c>
      <c r="E200" s="2">
        <f>Brasil!B235+E$3</f>
        <v>467.28571428571428</v>
      </c>
      <c r="G200" s="34">
        <f>UE!D217+Cálculos!G$3</f>
        <v>69.796904732139524</v>
      </c>
      <c r="H200" s="34">
        <f>Equador!L516+Cálculos!H$3</f>
        <v>990.91666762631621</v>
      </c>
      <c r="J200" s="13">
        <f t="shared" si="29"/>
        <v>-608.06802877531027</v>
      </c>
      <c r="K200" s="13">
        <f t="shared" si="30"/>
        <v>47.346415255225565</v>
      </c>
      <c r="L200" s="13">
        <f t="shared" si="31"/>
        <v>77.797618087969568</v>
      </c>
      <c r="M200" s="13">
        <f t="shared" si="32"/>
        <v>998.91738098214626</v>
      </c>
      <c r="N200" s="13">
        <f t="shared" si="33"/>
        <v>601.42857142857156</v>
      </c>
    </row>
    <row r="201" spans="1:14">
      <c r="A201" s="33">
        <v>44407</v>
      </c>
      <c r="B201" s="34">
        <f>Brasil!B502</f>
        <v>1017.1428571428571</v>
      </c>
      <c r="C201" s="34">
        <f>Argentina!K516+C$3</f>
        <v>1802.8024592291961</v>
      </c>
      <c r="D201" s="34">
        <f>Chile!L525+D$3</f>
        <v>1002.2736071479097</v>
      </c>
      <c r="E201" s="2">
        <f>Brasil!B236+E$3</f>
        <v>437.85714285714283</v>
      </c>
      <c r="G201" s="34">
        <f>UE!D218+Cálculos!G$3</f>
        <v>76.427952488278152</v>
      </c>
      <c r="H201" s="34">
        <f>Equador!L517+Cálculos!H$3</f>
        <v>1028.5135478616808</v>
      </c>
      <c r="J201" s="13">
        <f t="shared" si="29"/>
        <v>-785.65960208633896</v>
      </c>
      <c r="K201" s="13">
        <f t="shared" si="30"/>
        <v>14.869249994947381</v>
      </c>
      <c r="L201" s="13">
        <f t="shared" si="31"/>
        <v>-11.370690718823653</v>
      </c>
      <c r="M201" s="13">
        <f t="shared" si="32"/>
        <v>940.71490465457896</v>
      </c>
      <c r="N201" s="13">
        <f t="shared" si="33"/>
        <v>579.28571428571422</v>
      </c>
    </row>
    <row r="202" spans="1:14">
      <c r="A202" s="33">
        <v>44408</v>
      </c>
      <c r="B202" s="34">
        <f>Brasil!B503</f>
        <v>988.85714285714289</v>
      </c>
      <c r="C202" s="34">
        <f>Argentina!K517+C$3</f>
        <v>1742.4736665347066</v>
      </c>
      <c r="D202" s="34">
        <f>Chile!L526+D$3</f>
        <v>1000.6824185386472</v>
      </c>
      <c r="E202" s="2">
        <f>Brasil!B237+E$3</f>
        <v>412.71428571428572</v>
      </c>
      <c r="G202" s="34">
        <f>UE!D219+Cálculos!G$3</f>
        <v>78.615514634633158</v>
      </c>
      <c r="H202" s="34">
        <f>Equador!L518+Cálculos!H$3</f>
        <v>1057.5656825890076</v>
      </c>
      <c r="J202" s="13">
        <f t="shared" si="29"/>
        <v>-753.61652367756369</v>
      </c>
      <c r="K202" s="13">
        <f t="shared" si="30"/>
        <v>-11.825275681504309</v>
      </c>
      <c r="L202" s="13">
        <f t="shared" si="31"/>
        <v>-68.708539731864676</v>
      </c>
      <c r="M202" s="13">
        <f t="shared" si="32"/>
        <v>910.24162822250969</v>
      </c>
      <c r="N202" s="13">
        <f t="shared" si="33"/>
        <v>576.14285714285711</v>
      </c>
    </row>
    <row r="203" spans="1:14">
      <c r="A203" s="33">
        <v>44409</v>
      </c>
      <c r="B203" s="34">
        <f>Brasil!B504</f>
        <v>987.14285714285711</v>
      </c>
      <c r="C203" s="34">
        <f>Argentina!K518+C$3</f>
        <v>1684.8261535155279</v>
      </c>
      <c r="D203" s="34">
        <f>Chile!L527+D$3</f>
        <v>1019.7766818497977</v>
      </c>
      <c r="E203" s="2">
        <f>Brasil!B238+E$3</f>
        <v>403.85714285714283</v>
      </c>
      <c r="G203" s="34">
        <f>UE!D220+Cálculos!G$3</f>
        <v>79.982740976105035</v>
      </c>
      <c r="H203" s="34">
        <f>Equador!L519+Cálculos!H$3</f>
        <v>1018.2598532520358</v>
      </c>
      <c r="J203" s="13">
        <f t="shared" si="29"/>
        <v>-697.68329637267084</v>
      </c>
      <c r="K203" s="13">
        <f t="shared" si="30"/>
        <v>-32.633824706940572</v>
      </c>
      <c r="L203" s="13">
        <f t="shared" si="31"/>
        <v>-31.116996109178672</v>
      </c>
      <c r="M203" s="13">
        <f t="shared" si="32"/>
        <v>907.16011616675212</v>
      </c>
      <c r="N203" s="13">
        <f t="shared" si="33"/>
        <v>583.28571428571422</v>
      </c>
    </row>
    <row r="204" spans="1:14">
      <c r="A204" s="33">
        <v>44410</v>
      </c>
      <c r="B204" s="34">
        <f>Brasil!B505</f>
        <v>960.14285714285711</v>
      </c>
      <c r="C204" s="34">
        <f>Argentina!K519+C$3</f>
        <v>1610.420642525658</v>
      </c>
      <c r="D204" s="34">
        <f>Chile!L528+D$3</f>
        <v>1011.8207388034849</v>
      </c>
      <c r="E204" s="2">
        <f>Brasil!B239+E$3</f>
        <v>411.28571428571428</v>
      </c>
      <c r="G204" s="34">
        <f>UE!D221+Cálculos!G$3</f>
        <v>87.160679268832411</v>
      </c>
      <c r="H204" s="34">
        <f>Equador!L520+Cálculos!H$3</f>
        <v>968.70032930541925</v>
      </c>
      <c r="J204" s="13">
        <f t="shared" si="29"/>
        <v>-650.27778538280086</v>
      </c>
      <c r="K204" s="13">
        <f t="shared" si="30"/>
        <v>-51.677881660627804</v>
      </c>
      <c r="L204" s="13">
        <f t="shared" si="31"/>
        <v>-8.5574721625621351</v>
      </c>
      <c r="M204" s="13">
        <f t="shared" si="32"/>
        <v>872.98217787402473</v>
      </c>
      <c r="N204" s="13">
        <f t="shared" si="33"/>
        <v>548.85714285714289</v>
      </c>
    </row>
    <row r="205" spans="1:14">
      <c r="A205" s="33">
        <v>44411</v>
      </c>
      <c r="B205" s="34">
        <f>Brasil!B506</f>
        <v>942.42857142857144</v>
      </c>
      <c r="C205" s="34">
        <f>Argentina!K520+C$3</f>
        <v>1714.3202299439449</v>
      </c>
      <c r="D205" s="34">
        <f>Chile!L529+D$3</f>
        <v>999.09122992938467</v>
      </c>
      <c r="E205" s="2">
        <f>Brasil!B240+E$3</f>
        <v>405.28571428571428</v>
      </c>
      <c r="G205" s="34">
        <f>UE!D222+Cálculos!G$3</f>
        <v>95.910927854252449</v>
      </c>
      <c r="H205" s="34">
        <f>Equador!L521+Cálculos!H$3</f>
        <v>931.10344907005481</v>
      </c>
      <c r="J205" s="13">
        <f t="shared" si="29"/>
        <v>-771.89165851537348</v>
      </c>
      <c r="K205" s="13">
        <f t="shared" si="30"/>
        <v>-56.662658500813222</v>
      </c>
      <c r="L205" s="13">
        <f t="shared" si="31"/>
        <v>11.325122358516637</v>
      </c>
      <c r="M205" s="13">
        <f t="shared" si="32"/>
        <v>846.51764357431898</v>
      </c>
      <c r="N205" s="13">
        <f t="shared" si="33"/>
        <v>537.14285714285711</v>
      </c>
    </row>
    <row r="206" spans="1:14">
      <c r="A206" s="33">
        <v>44412</v>
      </c>
      <c r="B206" s="34">
        <f>Brasil!B507</f>
        <v>832.57142857142856</v>
      </c>
      <c r="C206" s="34">
        <f>Argentina!K521+C$3</f>
        <v>1600.365843743243</v>
      </c>
      <c r="D206" s="34">
        <f>Chile!L530+D$3</f>
        <v>1008.6383615849599</v>
      </c>
      <c r="E206" s="2">
        <f>Brasil!B241+E$3</f>
        <v>395.85714285714283</v>
      </c>
      <c r="G206" s="34">
        <f>UE!D223+Cálculos!G$3</f>
        <v>90.715467756659308</v>
      </c>
      <c r="H206" s="34">
        <f>Equador!L522+Cálculos!H$3</f>
        <v>956.73768559416681</v>
      </c>
      <c r="J206" s="13">
        <f t="shared" si="29"/>
        <v>-767.79441517181442</v>
      </c>
      <c r="K206" s="13">
        <f t="shared" si="30"/>
        <v>-176.0669330135313</v>
      </c>
      <c r="L206" s="13">
        <f t="shared" si="31"/>
        <v>-124.16625702273825</v>
      </c>
      <c r="M206" s="13">
        <f t="shared" si="32"/>
        <v>741.85596081476922</v>
      </c>
      <c r="N206" s="13">
        <f t="shared" si="33"/>
        <v>436.71428571428572</v>
      </c>
    </row>
    <row r="207" spans="1:14">
      <c r="A207" s="33">
        <v>44413</v>
      </c>
      <c r="B207" s="34">
        <f>Brasil!B508</f>
        <v>887</v>
      </c>
      <c r="C207" s="34">
        <f>Argentina!K522+C$3</f>
        <v>1590.311044960828</v>
      </c>
      <c r="D207" s="34">
        <f>Chile!L531+D$3</f>
        <v>1034.0973793331605</v>
      </c>
      <c r="E207" s="2">
        <f>Brasil!B242+E$3</f>
        <v>435.57142857142856</v>
      </c>
      <c r="G207" s="34">
        <f>UE!D224+Cálculos!G$3</f>
        <v>105.27642829333483</v>
      </c>
      <c r="H207" s="34">
        <f>Equador!L523+Cálculos!H$3</f>
        <v>994.33456582953113</v>
      </c>
      <c r="J207" s="13">
        <f t="shared" si="29"/>
        <v>-703.31104496082799</v>
      </c>
      <c r="K207" s="13">
        <f t="shared" si="30"/>
        <v>-147.09737933316046</v>
      </c>
      <c r="L207" s="13">
        <f t="shared" si="31"/>
        <v>-107.33456582953113</v>
      </c>
      <c r="M207" s="13">
        <f t="shared" si="32"/>
        <v>781.72357170666521</v>
      </c>
      <c r="N207" s="13">
        <f t="shared" si="33"/>
        <v>451.42857142857144</v>
      </c>
    </row>
    <row r="208" spans="1:14">
      <c r="A208" s="33">
        <v>44414</v>
      </c>
      <c r="B208" s="34">
        <f>Brasil!B509</f>
        <v>900.28571428571433</v>
      </c>
      <c r="C208" s="34">
        <f>Argentina!K523+C$3</f>
        <v>1400.6105079326007</v>
      </c>
      <c r="D208" s="34">
        <f>Chile!L532+D$3</f>
        <v>1038.8709451609482</v>
      </c>
      <c r="E208" s="2">
        <f>Brasil!B243+E$3</f>
        <v>457.57142857142856</v>
      </c>
      <c r="G208" s="34">
        <f>UE!D225+Cálculos!G$3</f>
        <v>108.35268756164656</v>
      </c>
      <c r="H208" s="34">
        <f>Equador!L524+Cálculos!H$3</f>
        <v>956.73768559416681</v>
      </c>
      <c r="J208" s="13">
        <f t="shared" si="29"/>
        <v>-500.32479364688641</v>
      </c>
      <c r="K208" s="13">
        <f t="shared" si="30"/>
        <v>-138.58523087523383</v>
      </c>
      <c r="L208" s="13">
        <f t="shared" si="31"/>
        <v>-56.451971308452471</v>
      </c>
      <c r="M208" s="13">
        <f t="shared" si="32"/>
        <v>791.93302672406776</v>
      </c>
      <c r="N208" s="13">
        <f t="shared" si="33"/>
        <v>442.71428571428578</v>
      </c>
    </row>
    <row r="209" spans="1:18">
      <c r="A209" s="33">
        <v>44415</v>
      </c>
      <c r="B209" s="34">
        <f>Brasil!B510</f>
        <v>911.71428571428567</v>
      </c>
      <c r="C209" s="34">
        <f>Argentina!K524+C$3</f>
        <v>1369.7757916665284</v>
      </c>
      <c r="D209" s="34">
        <f>Chile!L533+D$3</f>
        <v>1021.3678704590602</v>
      </c>
      <c r="E209" s="2">
        <f>Brasil!B244+E$3</f>
        <v>556.14285714285711</v>
      </c>
      <c r="G209" s="34">
        <f>UE!D226+Cálculos!G$3</f>
        <v>106.57529331773314</v>
      </c>
      <c r="H209" s="34">
        <f>Equador!L525+Cálculos!H$3</f>
        <v>888.37972152986811</v>
      </c>
      <c r="J209" s="13">
        <f t="shared" si="29"/>
        <v>-458.06150595224278</v>
      </c>
      <c r="K209" s="13">
        <f t="shared" si="30"/>
        <v>-109.65358474477455</v>
      </c>
      <c r="L209" s="13">
        <f t="shared" si="31"/>
        <v>23.334564184417559</v>
      </c>
      <c r="M209" s="13">
        <f t="shared" si="32"/>
        <v>805.13899239655257</v>
      </c>
      <c r="N209" s="13">
        <f t="shared" si="33"/>
        <v>355.57142857142856</v>
      </c>
    </row>
    <row r="210" spans="1:18">
      <c r="A210" s="33">
        <v>44416</v>
      </c>
      <c r="B210" s="34">
        <f>Brasil!B511</f>
        <v>902.42857142857144</v>
      </c>
      <c r="C210" s="34">
        <f>Argentina!K525+C$3</f>
        <v>1440.8297030622603</v>
      </c>
      <c r="D210" s="34">
        <f>Chile!L534+D$3</f>
        <v>997.50004132012202</v>
      </c>
      <c r="E210" s="2">
        <f>Brasil!B245+E$3</f>
        <v>557.85714285714289</v>
      </c>
      <c r="G210" s="34">
        <f>UE!D227+Cálculos!G$3</f>
        <v>108.89957809823532</v>
      </c>
      <c r="H210" s="34">
        <f>Equador!L526+Cálculos!H$3</f>
        <v>907.17816164755027</v>
      </c>
      <c r="J210" s="13">
        <f t="shared" si="29"/>
        <v>-538.40113163368881</v>
      </c>
      <c r="K210" s="13">
        <f t="shared" si="30"/>
        <v>-95.071469891550578</v>
      </c>
      <c r="L210" s="13">
        <f t="shared" si="31"/>
        <v>-4.7495902189788239</v>
      </c>
      <c r="M210" s="13">
        <f t="shared" si="32"/>
        <v>793.52899333033611</v>
      </c>
      <c r="N210" s="13">
        <f t="shared" si="33"/>
        <v>344.57142857142856</v>
      </c>
    </row>
    <row r="211" spans="1:18">
      <c r="A211" s="33">
        <v>44417</v>
      </c>
      <c r="B211" s="34">
        <f>Brasil!B512</f>
        <v>905.57142857142856</v>
      </c>
      <c r="C211" s="34">
        <f>Argentina!K526+C$3</f>
        <v>1594.3329644737942</v>
      </c>
      <c r="D211" s="34">
        <f>Chile!L535+D$3</f>
        <v>1002.2736071479097</v>
      </c>
      <c r="E211" s="2">
        <f>Brasil!B246+E$3</f>
        <v>555.71428571428578</v>
      </c>
      <c r="G211" s="34">
        <f>UE!D228+Cálculos!G$3</f>
        <v>111.08714024459033</v>
      </c>
      <c r="H211" s="34">
        <f>Equador!L527+Cálculos!H$3</f>
        <v>907.17816164755027</v>
      </c>
      <c r="J211" s="13">
        <f t="shared" si="29"/>
        <v>-688.76153590236561</v>
      </c>
      <c r="K211" s="13">
        <f t="shared" si="30"/>
        <v>-96.702178576481174</v>
      </c>
      <c r="L211" s="13">
        <f t="shared" si="31"/>
        <v>-1.6067330761217136</v>
      </c>
      <c r="M211" s="13">
        <f t="shared" si="32"/>
        <v>794.48428832683817</v>
      </c>
      <c r="N211" s="13">
        <f t="shared" si="33"/>
        <v>349.85714285714278</v>
      </c>
    </row>
    <row r="212" spans="1:18">
      <c r="A212" s="33">
        <v>44418</v>
      </c>
      <c r="B212" s="34">
        <f>Brasil!B513</f>
        <v>905.85714285714289</v>
      </c>
      <c r="C212" s="34">
        <f>Argentina!K527+C$3</f>
        <v>1461.6096205459176</v>
      </c>
      <c r="D212" s="34">
        <f>Chile!L536+D$3</f>
        <v>1013.4119274127474</v>
      </c>
      <c r="E212" s="2">
        <f>Brasil!B247+E$3</f>
        <v>624.85714285714289</v>
      </c>
      <c r="G212" s="34">
        <f>UE!D229+Cálculos!G$3</f>
        <v>111.08714024459033</v>
      </c>
      <c r="H212" s="34">
        <f>Equador!L528+Cálculos!H$3</f>
        <v>890.08867063147557</v>
      </c>
      <c r="J212" s="13">
        <f t="shared" si="29"/>
        <v>-555.75247768877466</v>
      </c>
      <c r="K212" s="13">
        <f t="shared" si="30"/>
        <v>-107.55478455560456</v>
      </c>
      <c r="L212" s="13">
        <f t="shared" si="31"/>
        <v>15.768472225667324</v>
      </c>
      <c r="M212" s="13">
        <f t="shared" si="32"/>
        <v>794.77000261255262</v>
      </c>
      <c r="N212" s="13">
        <f t="shared" si="33"/>
        <v>281</v>
      </c>
    </row>
    <row r="213" spans="1:18">
      <c r="A213" s="33">
        <v>44419</v>
      </c>
      <c r="B213" s="34">
        <f>Brasil!B514</f>
        <v>963</v>
      </c>
      <c r="C213" s="34">
        <f>Argentina!K528+C$3</f>
        <v>1409.994986796188</v>
      </c>
      <c r="D213" s="34">
        <f>Chile!L537+D$3</f>
        <v>994.31766410159696</v>
      </c>
      <c r="E213" s="2">
        <f>Brasil!B248+E$3</f>
        <v>655.14285714285711</v>
      </c>
      <c r="G213" s="34">
        <f>UE!D230+Cálculos!G$3</f>
        <v>116.14587770803631</v>
      </c>
      <c r="H213" s="34">
        <f>Equador!L529+Cálculos!H$3</f>
        <v>804.64121555110205</v>
      </c>
      <c r="J213" s="13">
        <f t="shared" si="29"/>
        <v>-446.99498679618796</v>
      </c>
      <c r="K213" s="13">
        <f t="shared" si="30"/>
        <v>-31.317664101596961</v>
      </c>
      <c r="L213" s="13">
        <f t="shared" si="31"/>
        <v>158.35878444889795</v>
      </c>
      <c r="M213" s="13">
        <f t="shared" si="32"/>
        <v>846.85412229196368</v>
      </c>
      <c r="N213" s="13">
        <f t="shared" si="33"/>
        <v>307.85714285714289</v>
      </c>
    </row>
    <row r="214" spans="1:18">
      <c r="A214" s="33">
        <v>44420</v>
      </c>
      <c r="B214" s="34">
        <f>Brasil!B515</f>
        <v>884.28571428571433</v>
      </c>
      <c r="C214" s="34">
        <f>Argentina!K529+C$3</f>
        <v>1346.3145945075605</v>
      </c>
      <c r="D214" s="34">
        <f>Chile!L538+D$3</f>
        <v>916.34942224773226</v>
      </c>
      <c r="E214" s="2">
        <f>Brasil!B249+E$3</f>
        <v>612</v>
      </c>
      <c r="G214" s="34">
        <f>UE!D231+Cálculos!G$3</f>
        <v>117.78654931780254</v>
      </c>
      <c r="H214" s="34">
        <f>Equador!L530+Cálculos!H$3</f>
        <v>842.23809578646637</v>
      </c>
      <c r="J214" s="13">
        <f t="shared" si="29"/>
        <v>-462.02888022184618</v>
      </c>
      <c r="K214" s="13">
        <f t="shared" si="30"/>
        <v>-32.063707962017929</v>
      </c>
      <c r="L214" s="13">
        <f t="shared" si="31"/>
        <v>42.04761849924796</v>
      </c>
      <c r="M214" s="13">
        <f t="shared" si="32"/>
        <v>766.49916496791184</v>
      </c>
      <c r="N214" s="13">
        <f t="shared" si="33"/>
        <v>272.28571428571433</v>
      </c>
    </row>
    <row r="215" spans="1:18">
      <c r="A215" s="33">
        <v>44421</v>
      </c>
      <c r="B215" s="34">
        <f>Brasil!B516</f>
        <v>871.42857142857144</v>
      </c>
      <c r="C215" s="34">
        <f>Argentina!K530+C$3</f>
        <v>1383.8525099619092</v>
      </c>
      <c r="D215" s="34">
        <f>Chile!L539+D$3</f>
        <v>868.61376396985588</v>
      </c>
      <c r="E215" s="2">
        <f>Brasil!B250+E$3</f>
        <v>625.71428571428567</v>
      </c>
      <c r="G215" s="34">
        <f>UE!D232+Cálculos!G$3</f>
        <v>119.29049829342162</v>
      </c>
      <c r="H215" s="34">
        <f>Equador!L531+Cálculos!H$3</f>
        <v>808.05911375431697</v>
      </c>
      <c r="J215" s="13">
        <f t="shared" si="29"/>
        <v>-512.42393853333772</v>
      </c>
      <c r="K215" s="13">
        <f t="shared" si="30"/>
        <v>2.8148074587155634</v>
      </c>
      <c r="L215" s="13">
        <f t="shared" si="31"/>
        <v>63.369457674254477</v>
      </c>
      <c r="M215" s="13">
        <f t="shared" si="32"/>
        <v>752.13807313514985</v>
      </c>
      <c r="N215" s="13">
        <f t="shared" si="33"/>
        <v>245.71428571428578</v>
      </c>
    </row>
    <row r="216" spans="1:18">
      <c r="A216" s="33">
        <v>44422</v>
      </c>
      <c r="B216" s="34">
        <f>Brasil!B517</f>
        <v>862.28571428571433</v>
      </c>
      <c r="C216" s="34">
        <f>Argentina!K531+C$3</f>
        <v>1405.3027473643945</v>
      </c>
      <c r="D216" s="34">
        <f>Chile!L540+D$3</f>
        <v>825.65167151976709</v>
      </c>
      <c r="E216" s="2">
        <f>Brasil!B251+E$3</f>
        <v>547.85714285714289</v>
      </c>
      <c r="G216" s="34">
        <f>UE!D233+Cálculos!G$3</f>
        <v>123.18709336661647</v>
      </c>
      <c r="H216" s="34">
        <f>Equador!L532+Cálculos!H$3</f>
        <v>808.05911375431697</v>
      </c>
      <c r="J216" s="13">
        <f t="shared" si="29"/>
        <v>-543.01703307868013</v>
      </c>
      <c r="K216" s="13">
        <f t="shared" si="30"/>
        <v>36.634042765947243</v>
      </c>
      <c r="L216" s="13">
        <f t="shared" si="31"/>
        <v>54.226600531397366</v>
      </c>
      <c r="M216" s="13">
        <f t="shared" si="32"/>
        <v>739.09862091909781</v>
      </c>
      <c r="N216" s="13">
        <f t="shared" si="33"/>
        <v>314.42857142857144</v>
      </c>
    </row>
    <row r="217" spans="1:18">
      <c r="A217" s="33">
        <v>44423</v>
      </c>
      <c r="B217" s="34">
        <f>Brasil!B518</f>
        <v>843.85714285714289</v>
      </c>
      <c r="C217" s="34">
        <f>Argentina!K532+C$3</f>
        <v>1370.446111585356</v>
      </c>
      <c r="D217" s="34">
        <f>Chile!L541+D$3</f>
        <v>800.19265377156648</v>
      </c>
      <c r="E217" s="2">
        <f>Brasil!B252+E$3</f>
        <v>555.57142857142856</v>
      </c>
      <c r="G217" s="34">
        <f>UE!D234+Cálculos!G$3</f>
        <v>125.10121024467712</v>
      </c>
      <c r="H217" s="34">
        <f>Equador!L533+Cálculos!H$3</f>
        <v>784.13382633181254</v>
      </c>
      <c r="J217" s="13">
        <f t="shared" si="29"/>
        <v>-526.5889687282131</v>
      </c>
      <c r="K217" s="13">
        <f t="shared" si="30"/>
        <v>43.664489085576406</v>
      </c>
      <c r="L217" s="13">
        <f t="shared" si="31"/>
        <v>59.723316525330347</v>
      </c>
      <c r="M217" s="13">
        <f t="shared" si="32"/>
        <v>718.75593261246581</v>
      </c>
      <c r="N217" s="13">
        <f t="shared" si="33"/>
        <v>288.28571428571433</v>
      </c>
    </row>
    <row r="218" spans="1:18">
      <c r="A218" s="33">
        <v>44424</v>
      </c>
      <c r="B218" s="34">
        <f>Brasil!B519</f>
        <v>847.14285714285711</v>
      </c>
      <c r="C218" s="34">
        <f>Argentina!K533+C$3</f>
        <v>1076.8459871388416</v>
      </c>
      <c r="D218" s="34">
        <f>Chile!L542+D$3</f>
        <v>719.04203469917661</v>
      </c>
      <c r="E218" s="2">
        <f>Brasil!B253+E$3</f>
        <v>567.85714285714289</v>
      </c>
      <c r="G218" s="34">
        <f>UE!D235+Cálculos!G$3</f>
        <v>130.22830902519667</v>
      </c>
      <c r="H218" s="34">
        <f>Equador!L534+Cálculos!H$3</f>
        <v>784.13382633181254</v>
      </c>
      <c r="J218" s="13">
        <f t="shared" si="29"/>
        <v>-229.70312999598445</v>
      </c>
      <c r="K218" s="13">
        <f t="shared" si="30"/>
        <v>128.1008224436805</v>
      </c>
      <c r="L218" s="13">
        <f t="shared" si="31"/>
        <v>63.009030811044568</v>
      </c>
      <c r="M218" s="13">
        <f t="shared" si="32"/>
        <v>716.91454811766039</v>
      </c>
      <c r="N218" s="13">
        <f t="shared" si="33"/>
        <v>279.28571428571422</v>
      </c>
    </row>
    <row r="219" spans="1:18">
      <c r="A219" s="33">
        <v>44425</v>
      </c>
      <c r="B219" s="34">
        <f>Brasil!B520</f>
        <v>832.14285714285711</v>
      </c>
      <c r="C219" s="34">
        <f>Argentina!K534+C$3</f>
        <v>1141.1966993462968</v>
      </c>
      <c r="D219" s="34">
        <f>Chile!L543+D$3</f>
        <v>698.3565827787636</v>
      </c>
      <c r="E219" s="2">
        <f>Brasil!B254+E$3</f>
        <v>560</v>
      </c>
      <c r="G219" s="34">
        <f>UE!D236+Cálculos!G$3</f>
        <v>138.43166707402796</v>
      </c>
      <c r="H219" s="34">
        <f>Equador!L535+Cálculos!H$3</f>
        <v>784.13382633181254</v>
      </c>
      <c r="J219" s="13">
        <f t="shared" si="29"/>
        <v>-309.05384220343967</v>
      </c>
      <c r="K219" s="13">
        <f t="shared" si="30"/>
        <v>133.78627436409352</v>
      </c>
      <c r="L219" s="13">
        <f t="shared" si="31"/>
        <v>48.009030811044568</v>
      </c>
      <c r="M219" s="13">
        <f t="shared" si="32"/>
        <v>693.71119006882918</v>
      </c>
      <c r="N219" s="13">
        <f t="shared" si="33"/>
        <v>272.14285714285711</v>
      </c>
    </row>
    <row r="220" spans="1:18">
      <c r="A220" s="33">
        <v>44426</v>
      </c>
      <c r="B220" s="34">
        <f>Brasil!B521</f>
        <v>844.85714285714289</v>
      </c>
      <c r="C220" s="34">
        <f>Argentina!K535+C$3</f>
        <v>1157.2843773981608</v>
      </c>
      <c r="D220" s="34">
        <f>Chile!L544+D$3</f>
        <v>696.76539416950106</v>
      </c>
      <c r="E220" s="2">
        <f>Brasil!B255+E$3</f>
        <v>545.42857142857144</v>
      </c>
      <c r="G220" s="34">
        <f>UE!D237+Cálculos!G$3</f>
        <v>150.4632588789805</v>
      </c>
      <c r="H220" s="34">
        <f>Equador!L536+Cálculos!H$3</f>
        <v>784.13382633181254</v>
      </c>
      <c r="J220" s="13">
        <f t="shared" si="29"/>
        <v>-312.42723454101792</v>
      </c>
      <c r="K220" s="13">
        <f t="shared" si="30"/>
        <v>148.09174868764183</v>
      </c>
      <c r="L220" s="13">
        <f t="shared" si="31"/>
        <v>60.723316525330347</v>
      </c>
      <c r="M220" s="13">
        <f t="shared" si="32"/>
        <v>694.39388397816242</v>
      </c>
      <c r="N220" s="13">
        <f t="shared" si="33"/>
        <v>299.42857142857144</v>
      </c>
    </row>
    <row r="221" spans="1:18">
      <c r="A221" s="33">
        <v>44427</v>
      </c>
      <c r="B221" s="34">
        <f>Brasil!B522</f>
        <v>820.71428571428567</v>
      </c>
      <c r="C221" s="34">
        <f>Argentina!K536+C$3</f>
        <v>1162.6469367487821</v>
      </c>
      <c r="D221" s="34">
        <f>Chile!L545+D$3</f>
        <v>668.12399920277517</v>
      </c>
      <c r="E221" s="2">
        <f>Brasil!B256+E$3</f>
        <v>557.57142857142856</v>
      </c>
      <c r="G221" s="34">
        <f>UE!D238+Cálculos!G$3</f>
        <v>161.40106961075554</v>
      </c>
      <c r="H221" s="34">
        <f>Equador!L537+Cálculos!H$3</f>
        <v>840.52914668485892</v>
      </c>
      <c r="J221" s="13">
        <f t="shared" si="29"/>
        <v>-341.93265103449642</v>
      </c>
      <c r="K221" s="13">
        <f t="shared" si="30"/>
        <v>152.5902865115105</v>
      </c>
      <c r="L221" s="13">
        <f t="shared" si="31"/>
        <v>-19.81486097057325</v>
      </c>
      <c r="M221" s="13">
        <f t="shared" si="32"/>
        <v>659.31321610353007</v>
      </c>
      <c r="N221" s="13">
        <f t="shared" si="33"/>
        <v>263.14285714285711</v>
      </c>
    </row>
    <row r="222" spans="1:18">
      <c r="A222" s="33">
        <v>44428</v>
      </c>
      <c r="B222" s="34">
        <f>Brasil!B523</f>
        <v>807</v>
      </c>
      <c r="C222" s="34">
        <f>Argentina!K537+C$3</f>
        <v>1151.2514981287115</v>
      </c>
      <c r="D222" s="34">
        <f>Chile!L546+D$3</f>
        <v>664.94162198425011</v>
      </c>
      <c r="E222" s="2">
        <f>Brasil!B257+E$3</f>
        <v>552.14285714285711</v>
      </c>
      <c r="G222" s="34">
        <f>UE!D239+Cálculos!G$3</f>
        <v>169.19425975714526</v>
      </c>
      <c r="H222" s="34">
        <f>Equador!L538+Cálculos!H$3</f>
        <v>840.52914668485892</v>
      </c>
      <c r="J222" s="13">
        <f t="shared" si="29"/>
        <v>-344.25149812871155</v>
      </c>
      <c r="K222" s="13">
        <f t="shared" si="30"/>
        <v>142.05837801574989</v>
      </c>
      <c r="L222" s="13">
        <f t="shared" si="31"/>
        <v>-33.529146684858915</v>
      </c>
      <c r="M222" s="13">
        <f t="shared" si="32"/>
        <v>637.80574024285477</v>
      </c>
      <c r="N222" s="13">
        <f t="shared" si="33"/>
        <v>254.85714285714289</v>
      </c>
      <c r="Q222">
        <f>A222-A42</f>
        <v>180</v>
      </c>
      <c r="R222" t="s">
        <v>45</v>
      </c>
    </row>
    <row r="223" spans="1:18">
      <c r="A223" s="36">
        <v>44429</v>
      </c>
      <c r="B223" s="37">
        <f>Brasil!B524</f>
        <v>774.42857142857144</v>
      </c>
      <c r="C223" s="37">
        <f>Argentina!K538+C$3</f>
        <v>1168.6798160182309</v>
      </c>
      <c r="D223" s="37">
        <f>Chile!L547+D$3</f>
        <v>656.98567893793734</v>
      </c>
      <c r="E223" s="37">
        <f>Brasil!B258+E$3</f>
        <v>582.28571428571422</v>
      </c>
      <c r="F223" s="38"/>
      <c r="G223" s="37">
        <f>UE!D240+Cálculos!G$3</f>
        <v>174.52644248888561</v>
      </c>
      <c r="H223" s="37">
        <f>Equador!L539+Cálculos!H$3</f>
        <v>840.52914668485892</v>
      </c>
      <c r="J223" s="13">
        <f t="shared" ref="J223:J252" si="34">B223-C223</f>
        <v>-394.25124458965945</v>
      </c>
      <c r="K223" s="13">
        <f t="shared" ref="K223:K252" si="35">B223-D223</f>
        <v>117.44289249063411</v>
      </c>
      <c r="L223" s="13">
        <f t="shared" ref="L223:L252" si="36">B223-H223</f>
        <v>-66.10057525628747</v>
      </c>
      <c r="M223" s="13">
        <f t="shared" ref="M223:M252" si="37">B223-G223</f>
        <v>599.90212893968578</v>
      </c>
      <c r="N223" s="13">
        <f t="shared" ref="N223:N252" si="38">B223-E223</f>
        <v>192.14285714285722</v>
      </c>
    </row>
    <row r="224" spans="1:18">
      <c r="A224" s="36">
        <v>44430</v>
      </c>
      <c r="B224" s="37">
        <f>Brasil!B525</f>
        <v>781.28571428571433</v>
      </c>
      <c r="C224" s="37">
        <f>Argentina!K539+C$3</f>
        <v>1188.7894135830607</v>
      </c>
      <c r="D224" s="37">
        <f>Chile!L548+D$3</f>
        <v>650.62092450088721</v>
      </c>
      <c r="E224" s="37">
        <f>Brasil!B259+E$3</f>
        <v>593.42857142857144</v>
      </c>
      <c r="F224" s="38"/>
      <c r="G224" s="37">
        <f>UE!D241+Cálculos!G$3</f>
        <v>181.84110341576016</v>
      </c>
      <c r="H224" s="37">
        <f>Equador!L540+Cálculos!H$3</f>
        <v>840.52914668485892</v>
      </c>
      <c r="J224" s="13">
        <f t="shared" si="34"/>
        <v>-407.50369929734632</v>
      </c>
      <c r="K224" s="13">
        <f t="shared" si="35"/>
        <v>130.66478978482712</v>
      </c>
      <c r="L224" s="13">
        <f t="shared" si="36"/>
        <v>-59.243432399144581</v>
      </c>
      <c r="M224" s="13">
        <f t="shared" si="37"/>
        <v>599.4446108699542</v>
      </c>
      <c r="N224" s="13">
        <f t="shared" si="38"/>
        <v>187.85714285714289</v>
      </c>
    </row>
    <row r="225" spans="1:22">
      <c r="A225" s="36">
        <v>44431</v>
      </c>
      <c r="B225" s="37">
        <f>Brasil!B526</f>
        <v>765.14285714285711</v>
      </c>
      <c r="C225" s="37">
        <f>Argentina!K540+C$3</f>
        <v>1318.1611579167989</v>
      </c>
      <c r="D225" s="37">
        <f>Chile!L549+D$3</f>
        <v>647.43854728236215</v>
      </c>
      <c r="E225" s="37">
        <f>Brasil!B260+E$3</f>
        <v>591.28571428571433</v>
      </c>
      <c r="F225" s="38"/>
      <c r="G225" s="37">
        <f>UE!D242+Cálculos!G$3</f>
        <v>195.78681209877337</v>
      </c>
      <c r="H225" s="37">
        <f>Equador!L541+Cálculos!H$3</f>
        <v>1023.3867005568582</v>
      </c>
      <c r="J225" s="13">
        <f t="shared" si="34"/>
        <v>-553.01830077394175</v>
      </c>
      <c r="K225" s="13">
        <f t="shared" si="35"/>
        <v>117.70430986049496</v>
      </c>
      <c r="L225" s="13">
        <f t="shared" si="36"/>
        <v>-258.24384341400105</v>
      </c>
      <c r="M225" s="13">
        <f t="shared" si="37"/>
        <v>569.35604504408377</v>
      </c>
      <c r="N225" s="13">
        <f t="shared" si="38"/>
        <v>173.85714285714278</v>
      </c>
      <c r="S225" s="1">
        <v>44248</v>
      </c>
      <c r="U225" s="1">
        <v>44002</v>
      </c>
    </row>
    <row r="226" spans="1:22">
      <c r="A226" s="36">
        <v>44432</v>
      </c>
      <c r="B226" s="37">
        <f>Brasil!B527</f>
        <v>734.85714285714289</v>
      </c>
      <c r="C226" s="37">
        <f>Argentina!K541+C$3</f>
        <v>1249.1182062775499</v>
      </c>
      <c r="D226" s="37">
        <f>Chile!L550+D$3</f>
        <v>639.48260423604938</v>
      </c>
      <c r="E226" s="37">
        <f>Brasil!B261+E$3</f>
        <v>600.85714285714289</v>
      </c>
      <c r="F226" s="38"/>
      <c r="G226" s="37">
        <f>UE!D243+Cálculos!G$3</f>
        <v>206.92970678176917</v>
      </c>
      <c r="H226" s="37">
        <f>Equador!L542+Cálculos!H$3</f>
        <v>1043.8940897761479</v>
      </c>
      <c r="J226" s="13">
        <f t="shared" si="34"/>
        <v>-514.26106342040703</v>
      </c>
      <c r="K226" s="13">
        <f t="shared" si="35"/>
        <v>95.374538621093507</v>
      </c>
      <c r="L226" s="13">
        <f t="shared" si="36"/>
        <v>-309.036946919005</v>
      </c>
      <c r="M226" s="13">
        <f t="shared" si="37"/>
        <v>527.92743607537375</v>
      </c>
      <c r="N226" s="13">
        <f t="shared" si="38"/>
        <v>134</v>
      </c>
      <c r="S226" s="1">
        <f>S225+149</f>
        <v>44397</v>
      </c>
      <c r="T226">
        <f>S226-S225</f>
        <v>149</v>
      </c>
      <c r="U226" s="1">
        <v>44151</v>
      </c>
      <c r="V226">
        <f>U226-U225</f>
        <v>149</v>
      </c>
    </row>
    <row r="227" spans="1:22">
      <c r="A227" s="36">
        <v>44433</v>
      </c>
      <c r="B227" s="37">
        <f>Brasil!B528</f>
        <v>711.85714285714289</v>
      </c>
      <c r="C227" s="37">
        <f>Argentina!K542+C$3</f>
        <v>1190.8003733395435</v>
      </c>
      <c r="D227" s="37">
        <f>Chile!L551+D$3</f>
        <v>637.89141562678685</v>
      </c>
      <c r="E227" s="37">
        <f>Brasil!B262+E$3</f>
        <v>607.14285714285711</v>
      </c>
      <c r="F227" s="38"/>
      <c r="G227" s="37">
        <f>UE!D244+Cálculos!G$3</f>
        <v>212.26188951350952</v>
      </c>
      <c r="H227" s="37">
        <f>Equador!L543+Cálculos!H$3</f>
        <v>1095.1625628243719</v>
      </c>
      <c r="J227" s="13">
        <f t="shared" si="34"/>
        <v>-478.94323048240062</v>
      </c>
      <c r="K227" s="13">
        <f t="shared" si="35"/>
        <v>73.965727230356038</v>
      </c>
      <c r="L227" s="13">
        <f t="shared" si="36"/>
        <v>-383.305419967229</v>
      </c>
      <c r="M227" s="13">
        <f t="shared" si="37"/>
        <v>499.59525334363337</v>
      </c>
      <c r="N227" s="13">
        <f t="shared" si="38"/>
        <v>104.71428571428578</v>
      </c>
    </row>
    <row r="228" spans="1:22">
      <c r="A228" s="36">
        <v>44434</v>
      </c>
      <c r="B228" s="37">
        <f>Brasil!B529</f>
        <v>703.42857142857144</v>
      </c>
      <c r="C228" s="37">
        <f>Argentina!K543+C$3</f>
        <v>1165.3282164240923</v>
      </c>
      <c r="D228" s="37">
        <f>Chile!L552+D$3</f>
        <v>625.16190675268649</v>
      </c>
      <c r="E228" s="37">
        <f>Brasil!B263+E$3</f>
        <v>616.28571428571433</v>
      </c>
      <c r="F228" s="38"/>
      <c r="G228" s="37">
        <f>UE!D245+Cálculos!G$3</f>
        <v>217.38898829402908</v>
      </c>
      <c r="H228" s="37">
        <f>Equador!L544+Cálculos!H$3</f>
        <v>953.31978739095189</v>
      </c>
      <c r="J228" s="13">
        <f t="shared" si="34"/>
        <v>-461.89964499552082</v>
      </c>
      <c r="K228" s="13">
        <f t="shared" si="35"/>
        <v>78.266664675884954</v>
      </c>
      <c r="L228" s="13">
        <f t="shared" si="36"/>
        <v>-249.89121596238044</v>
      </c>
      <c r="M228" s="13">
        <f t="shared" si="37"/>
        <v>486.03958313454234</v>
      </c>
      <c r="N228" s="13">
        <f t="shared" si="38"/>
        <v>87.14285714285711</v>
      </c>
    </row>
    <row r="229" spans="1:22">
      <c r="A229" s="36">
        <v>44435</v>
      </c>
      <c r="B229" s="37">
        <f>Brasil!B530</f>
        <v>687.85714285714289</v>
      </c>
      <c r="C229" s="37">
        <f>Argentina!K544+C$3</f>
        <v>1114.3839025931904</v>
      </c>
      <c r="D229" s="37">
        <f>Chile!L553+D$3</f>
        <v>604.47645483227348</v>
      </c>
      <c r="E229" s="37">
        <f>Brasil!B264+E$3</f>
        <v>642</v>
      </c>
      <c r="F229" s="38"/>
      <c r="G229" s="37">
        <f>UE!D246+Cálculos!G$3</f>
        <v>221.96919653795985</v>
      </c>
      <c r="H229" s="37">
        <f>Equador!L545+Cálculos!H$3</f>
        <v>953.31978739095189</v>
      </c>
      <c r="J229" s="13">
        <f t="shared" si="34"/>
        <v>-426.52675973604755</v>
      </c>
      <c r="K229" s="13">
        <f t="shared" si="35"/>
        <v>83.380688024869414</v>
      </c>
      <c r="L229" s="13">
        <f t="shared" si="36"/>
        <v>-265.462644533809</v>
      </c>
      <c r="M229" s="13">
        <f t="shared" si="37"/>
        <v>465.88794631918302</v>
      </c>
      <c r="N229" s="13">
        <f t="shared" si="38"/>
        <v>45.85714285714289</v>
      </c>
    </row>
    <row r="230" spans="1:22">
      <c r="A230" s="36">
        <v>44436</v>
      </c>
      <c r="B230" s="37">
        <f>Brasil!B531</f>
        <v>685.85714285714289</v>
      </c>
      <c r="C230" s="37">
        <f>Argentina!K545+C$3</f>
        <v>1052.0441501422183</v>
      </c>
      <c r="D230" s="37">
        <f>Chile!L554+D$3</f>
        <v>596.52051178596071</v>
      </c>
      <c r="E230" s="37">
        <f>Brasil!B265+E$3</f>
        <v>653</v>
      </c>
      <c r="F230" s="38"/>
      <c r="G230" s="37">
        <f>UE!D247+Cálculos!G$3</f>
        <v>223.47314551357894</v>
      </c>
      <c r="H230" s="37">
        <f>Equador!L546+Cálculos!H$3</f>
        <v>1050.7298861825777</v>
      </c>
      <c r="J230" s="13">
        <f t="shared" si="34"/>
        <v>-366.18700728507542</v>
      </c>
      <c r="K230" s="13">
        <f t="shared" si="35"/>
        <v>89.336631071182182</v>
      </c>
      <c r="L230" s="13">
        <f t="shared" si="36"/>
        <v>-364.87274332543484</v>
      </c>
      <c r="M230" s="13">
        <f t="shared" si="37"/>
        <v>462.38399734356392</v>
      </c>
      <c r="N230" s="13">
        <f t="shared" si="38"/>
        <v>32.85714285714289</v>
      </c>
    </row>
    <row r="231" spans="1:22">
      <c r="A231" s="36">
        <v>44437</v>
      </c>
      <c r="B231" s="37">
        <f>Brasil!B532</f>
        <v>683</v>
      </c>
      <c r="C231" s="37">
        <f>Argentina!K546+C$3</f>
        <v>1001.0998363113162</v>
      </c>
      <c r="D231" s="37">
        <f>Chile!L555+D$3</f>
        <v>594.92932317669806</v>
      </c>
      <c r="E231" s="37">
        <f>Brasil!B266+E$3</f>
        <v>658.85714285714289</v>
      </c>
      <c r="F231" s="38"/>
      <c r="G231" s="37">
        <f>UE!D248+Cálculos!G$3</f>
        <v>222.51608707454861</v>
      </c>
      <c r="H231" s="37">
        <f>Equador!L547+Cálculos!H$3</f>
        <v>1066.1104280970449</v>
      </c>
      <c r="J231" s="13">
        <f t="shared" si="34"/>
        <v>-318.09983631131615</v>
      </c>
      <c r="K231" s="13">
        <f t="shared" si="35"/>
        <v>88.070676823301937</v>
      </c>
      <c r="L231" s="13">
        <f t="shared" si="36"/>
        <v>-383.11042809704486</v>
      </c>
      <c r="M231" s="13">
        <f t="shared" si="37"/>
        <v>460.48391292545136</v>
      </c>
      <c r="N231" s="13">
        <f t="shared" si="38"/>
        <v>24.14285714285711</v>
      </c>
    </row>
    <row r="232" spans="1:22">
      <c r="A232" s="36">
        <v>44438</v>
      </c>
      <c r="B232" s="37">
        <f>Brasil!B533</f>
        <v>675.14285714285711</v>
      </c>
      <c r="C232" s="37">
        <f>Argentina!K547+C$3</f>
        <v>978.97927899000354</v>
      </c>
      <c r="D232" s="37">
        <f>Chile!L556+D$3</f>
        <v>594.92932317669806</v>
      </c>
      <c r="E232" s="37">
        <f>Brasil!B267+E$3</f>
        <v>671.57142857142856</v>
      </c>
      <c r="F232" s="38"/>
      <c r="G232" s="37">
        <f>UE!D249+Cálculos!G$3</f>
        <v>221.90083522088628</v>
      </c>
      <c r="H232" s="37">
        <f>Equador!L548+Cálculos!H$3</f>
        <v>903.76026344433535</v>
      </c>
      <c r="J232" s="13">
        <f t="shared" si="34"/>
        <v>-303.83642184714643</v>
      </c>
      <c r="K232" s="13">
        <f t="shared" si="35"/>
        <v>80.213533966159048</v>
      </c>
      <c r="L232" s="13">
        <f t="shared" si="36"/>
        <v>-228.61740630147824</v>
      </c>
      <c r="M232" s="13">
        <f t="shared" si="37"/>
        <v>453.24202192197083</v>
      </c>
      <c r="N232" s="13">
        <f t="shared" si="38"/>
        <v>3.5714285714285552</v>
      </c>
    </row>
    <row r="233" spans="1:22">
      <c r="A233" s="36">
        <v>44439</v>
      </c>
      <c r="B233" s="37">
        <f>Brasil!B534</f>
        <v>667.28571428571433</v>
      </c>
      <c r="C233" s="37">
        <f>Argentina!K548+C$3</f>
        <v>984.34183834062469</v>
      </c>
      <c r="D233" s="37">
        <f>Chile!L557+D$3</f>
        <v>596.52051178596071</v>
      </c>
      <c r="E233" s="37">
        <f>Brasil!B268+E$3</f>
        <v>692.28571428571433</v>
      </c>
      <c r="F233" s="38"/>
      <c r="G233" s="37">
        <f>UE!D250+Cálculos!G$3</f>
        <v>223.81495209894695</v>
      </c>
      <c r="H233" s="37">
        <f>Equador!L549+Cálculos!H$3</f>
        <v>883.25287422504573</v>
      </c>
      <c r="J233" s="13">
        <f t="shared" si="34"/>
        <v>-317.05612405491036</v>
      </c>
      <c r="K233" s="13">
        <f t="shared" si="35"/>
        <v>70.765202499753627</v>
      </c>
      <c r="L233" s="13">
        <f t="shared" si="36"/>
        <v>-215.9671599393314</v>
      </c>
      <c r="M233" s="13">
        <f t="shared" si="37"/>
        <v>443.47076218676739</v>
      </c>
      <c r="N233" s="13">
        <f t="shared" si="38"/>
        <v>-25</v>
      </c>
    </row>
    <row r="234" spans="1:22">
      <c r="A234" s="36">
        <v>44440</v>
      </c>
      <c r="B234" s="37">
        <f>Brasil!B535</f>
        <v>643.57142857142856</v>
      </c>
      <c r="C234" s="37">
        <f>Argentina!K549+C$3</f>
        <v>1006.4623956619373</v>
      </c>
      <c r="D234" s="37">
        <f>Chile!L558+D$3</f>
        <v>582.19981430259782</v>
      </c>
      <c r="E234" s="37">
        <f>Brasil!B269+E$3</f>
        <v>712</v>
      </c>
      <c r="F234" s="38"/>
      <c r="G234" s="37">
        <f>UE!D251+Cálculos!G$3</f>
        <v>221.83247390381271</v>
      </c>
      <c r="H234" s="37">
        <f>Equador!L550+Cálculos!H$3</f>
        <v>831.98440117682162</v>
      </c>
      <c r="J234" s="13">
        <f t="shared" si="34"/>
        <v>-362.89096709050875</v>
      </c>
      <c r="K234" s="13">
        <f t="shared" si="35"/>
        <v>61.37161426883074</v>
      </c>
      <c r="L234" s="13">
        <f t="shared" si="36"/>
        <v>-188.41297260539307</v>
      </c>
      <c r="M234" s="13">
        <f t="shared" si="37"/>
        <v>421.73895466761587</v>
      </c>
      <c r="N234" s="13">
        <f t="shared" si="38"/>
        <v>-68.428571428571445</v>
      </c>
    </row>
    <row r="235" spans="1:22">
      <c r="A235" s="36">
        <v>44441</v>
      </c>
      <c r="B235" s="37">
        <f>Brasil!B536</f>
        <v>621.28571428571433</v>
      </c>
      <c r="C235" s="37">
        <f>Argentina!K550+C$3</f>
        <v>1032.6048724962161</v>
      </c>
      <c r="D235" s="37">
        <f>Chile!L559+D$3</f>
        <v>566.28792820997228</v>
      </c>
      <c r="E235" s="37">
        <f>Brasil!B270+E$3</f>
        <v>714.14285714285711</v>
      </c>
      <c r="F235" s="38"/>
      <c r="G235" s="37">
        <f>UE!D252+Cálculos!G$3</f>
        <v>225.72906897700756</v>
      </c>
      <c r="H235" s="37">
        <f>Equador!L551+Cálculos!H$3</f>
        <v>866.16338320897103</v>
      </c>
      <c r="J235" s="13">
        <f t="shared" si="34"/>
        <v>-411.31915821050177</v>
      </c>
      <c r="K235" s="13">
        <f t="shared" si="35"/>
        <v>54.997786075742056</v>
      </c>
      <c r="L235" s="13">
        <f t="shared" si="36"/>
        <v>-244.87766892325669</v>
      </c>
      <c r="M235" s="13">
        <f t="shared" si="37"/>
        <v>395.55664530870678</v>
      </c>
      <c r="N235" s="13">
        <f t="shared" si="38"/>
        <v>-92.857142857142776</v>
      </c>
    </row>
    <row r="236" spans="1:22">
      <c r="A236" s="36">
        <v>44442</v>
      </c>
      <c r="B236" s="37">
        <f>Brasil!B537</f>
        <v>620.57142857142856</v>
      </c>
      <c r="C236" s="37">
        <f>Argentina!K551+C$3</f>
        <v>1037.9674318468374</v>
      </c>
      <c r="D236" s="37">
        <f>Chile!L560+D$3</f>
        <v>593.33813456743565</v>
      </c>
      <c r="E236" s="37">
        <f>Brasil!B271+E$3</f>
        <v>711</v>
      </c>
      <c r="F236" s="38"/>
      <c r="G236" s="37">
        <f>UE!D253+Cálculos!G$3</f>
        <v>230.17255458679116</v>
      </c>
      <c r="H236" s="37">
        <f>Equador!L552+Cálculos!H$3</f>
        <v>866.16338320897103</v>
      </c>
      <c r="J236" s="13">
        <f t="shared" si="34"/>
        <v>-417.39600327540882</v>
      </c>
      <c r="K236" s="13">
        <f t="shared" si="35"/>
        <v>27.23329400399291</v>
      </c>
      <c r="L236" s="13">
        <f t="shared" si="36"/>
        <v>-245.59195463754247</v>
      </c>
      <c r="M236" s="13">
        <f t="shared" si="37"/>
        <v>390.39887398463736</v>
      </c>
      <c r="N236" s="13">
        <f t="shared" si="38"/>
        <v>-90.428571428571445</v>
      </c>
    </row>
    <row r="237" spans="1:22">
      <c r="A237" s="36">
        <v>44443</v>
      </c>
      <c r="B237" s="37">
        <f>Brasil!B538</f>
        <v>621.71428571428567</v>
      </c>
      <c r="C237" s="37">
        <f>Argentina!K552+C$3</f>
        <v>1060.7583090869778</v>
      </c>
      <c r="D237" s="37">
        <f>Chile!L561+D$3</f>
        <v>580.60862569333517</v>
      </c>
      <c r="E237" s="37">
        <f>Brasil!B272+E$3</f>
        <v>714.14285714285711</v>
      </c>
      <c r="F237" s="38"/>
      <c r="G237" s="37">
        <f>UE!D254+Cálculos!G$3</f>
        <v>238.30755131854886</v>
      </c>
      <c r="H237" s="37">
        <f>Equador!L553+Cálculos!H$3</f>
        <v>768.7532844173453</v>
      </c>
      <c r="J237" s="13">
        <f t="shared" si="34"/>
        <v>-439.0440233726921</v>
      </c>
      <c r="K237" s="13">
        <f t="shared" si="35"/>
        <v>41.105660020950495</v>
      </c>
      <c r="L237" s="13">
        <f t="shared" si="36"/>
        <v>-147.03899870305963</v>
      </c>
      <c r="M237" s="13">
        <f t="shared" si="37"/>
        <v>383.40673439573681</v>
      </c>
      <c r="N237" s="13">
        <f t="shared" si="38"/>
        <v>-92.428571428571445</v>
      </c>
    </row>
    <row r="238" spans="1:22">
      <c r="A238" s="36">
        <v>44444</v>
      </c>
      <c r="B238" s="37">
        <f>Brasil!B539</f>
        <v>617.14285714285711</v>
      </c>
      <c r="C238" s="37">
        <f>Argentina!K553+C$3</f>
        <v>1066.120868437599</v>
      </c>
      <c r="D238" s="37">
        <f>Chile!L562+D$3</f>
        <v>547.19366489882168</v>
      </c>
      <c r="E238" s="37">
        <f>Brasil!B273+E$3</f>
        <v>709.28571428571433</v>
      </c>
      <c r="F238" s="38"/>
      <c r="G238" s="37">
        <f>UE!D255+Cálculos!G$3</f>
        <v>240.1533068795359</v>
      </c>
      <c r="H238" s="37">
        <f>Equador!L554+Cálculos!H$3</f>
        <v>847.36494309128886</v>
      </c>
      <c r="J238" s="13">
        <f t="shared" si="34"/>
        <v>-448.97801129474192</v>
      </c>
      <c r="K238" s="13">
        <f t="shared" si="35"/>
        <v>69.94919224403543</v>
      </c>
      <c r="L238" s="13">
        <f t="shared" si="36"/>
        <v>-230.22208594843175</v>
      </c>
      <c r="M238" s="13">
        <f t="shared" si="37"/>
        <v>376.98955026332123</v>
      </c>
      <c r="N238" s="13">
        <f t="shared" si="38"/>
        <v>-92.142857142857224</v>
      </c>
    </row>
    <row r="239" spans="1:22">
      <c r="A239" s="36">
        <v>44445</v>
      </c>
      <c r="B239" s="37">
        <f>Brasil!B540</f>
        <v>605.14285714285711</v>
      </c>
      <c r="C239" s="37">
        <f>Argentina!K554+C$3</f>
        <v>1024.5610334702842</v>
      </c>
      <c r="D239" s="37">
        <f>Chile!L563+D$3</f>
        <v>515.36989271357083</v>
      </c>
      <c r="E239" s="37">
        <f>Brasil!B274+E$3</f>
        <v>717.42857142857144</v>
      </c>
      <c r="F239" s="38"/>
      <c r="G239" s="37">
        <f>UE!D256+Cálculos!G$3</f>
        <v>239.60641634294714</v>
      </c>
      <c r="H239" s="37">
        <f>Equador!L555+Cálculos!H$3</f>
        <v>830.27545207521416</v>
      </c>
      <c r="J239" s="13">
        <f t="shared" si="34"/>
        <v>-419.41817632742709</v>
      </c>
      <c r="K239" s="13">
        <f t="shared" si="35"/>
        <v>89.772964429286276</v>
      </c>
      <c r="L239" s="13">
        <f t="shared" si="36"/>
        <v>-225.13259493235705</v>
      </c>
      <c r="M239" s="13">
        <f t="shared" si="37"/>
        <v>365.53644079991</v>
      </c>
      <c r="N239" s="13">
        <f t="shared" si="38"/>
        <v>-112.28571428571433</v>
      </c>
    </row>
    <row r="240" spans="1:22">
      <c r="A240" s="36">
        <v>44446</v>
      </c>
      <c r="B240" s="37">
        <f>Brasil!B541</f>
        <v>536.85714285714289</v>
      </c>
      <c r="C240" s="37">
        <f>Argentina!K555+C$3</f>
        <v>1006.4623956619373</v>
      </c>
      <c r="D240" s="37">
        <f>Chile!L564+D$3</f>
        <v>504.23157244873306</v>
      </c>
      <c r="E240" s="37">
        <f>Brasil!B275+E$3</f>
        <v>734.85714285714289</v>
      </c>
      <c r="F240" s="38"/>
      <c r="G240" s="37">
        <f>UE!D257+Cálculos!G$3</f>
        <v>242.47759166003809</v>
      </c>
      <c r="H240" s="37">
        <f>Equador!L556+Cálculos!H$3</f>
        <v>830.27545207521416</v>
      </c>
      <c r="J240" s="13">
        <f t="shared" si="34"/>
        <v>-469.60525280479442</v>
      </c>
      <c r="K240" s="13">
        <f t="shared" si="35"/>
        <v>32.625570408409828</v>
      </c>
      <c r="L240" s="13">
        <f t="shared" si="36"/>
        <v>-293.41830921807127</v>
      </c>
      <c r="M240" s="13">
        <f t="shared" si="37"/>
        <v>294.37955119710477</v>
      </c>
      <c r="N240" s="13">
        <f t="shared" si="38"/>
        <v>-198</v>
      </c>
    </row>
    <row r="241" spans="1:17">
      <c r="A241" s="36">
        <v>44447</v>
      </c>
      <c r="B241" s="37">
        <f>Brasil!B542</f>
        <v>467.28571428571428</v>
      </c>
      <c r="C241" s="37">
        <f>Argentina!K556+C$3</f>
        <v>951.49616231806942</v>
      </c>
      <c r="D241" s="37">
        <f>Chile!L565+D$3</f>
        <v>502.64038383947047</v>
      </c>
      <c r="E241" s="37">
        <f>Brasil!B276+E$3</f>
        <v>749.14285714285711</v>
      </c>
      <c r="F241" s="38"/>
      <c r="G241" s="37">
        <f>UE!D258+Cálculos!G$3</f>
        <v>245.82729619664417</v>
      </c>
      <c r="H241" s="37">
        <f>Equador!L557+Cálculos!H$3</f>
        <v>850.78284129450378</v>
      </c>
      <c r="J241" s="13">
        <f t="shared" si="34"/>
        <v>-484.21044803235515</v>
      </c>
      <c r="K241" s="13">
        <f t="shared" si="35"/>
        <v>-35.354669553756196</v>
      </c>
      <c r="L241" s="13">
        <f t="shared" si="36"/>
        <v>-383.4971270087895</v>
      </c>
      <c r="M241" s="13">
        <f t="shared" si="37"/>
        <v>221.45841808907011</v>
      </c>
      <c r="N241" s="13">
        <f t="shared" si="38"/>
        <v>-281.85714285714283</v>
      </c>
    </row>
    <row r="242" spans="1:17">
      <c r="A242" s="36">
        <v>44448</v>
      </c>
      <c r="B242" s="37">
        <f>Brasil!B543</f>
        <v>465.71428571428572</v>
      </c>
      <c r="C242" s="37">
        <f>Argentina!K557+C$3</f>
        <v>915.96920662020352</v>
      </c>
      <c r="D242" s="37">
        <f>Chile!L566+D$3</f>
        <v>481.9549319190574</v>
      </c>
      <c r="E242" s="37">
        <f>Brasil!B277+E$3</f>
        <v>795.14285714285711</v>
      </c>
      <c r="F242" s="38"/>
      <c r="G242" s="37">
        <f>UE!D259+Cálculos!G$3</f>
        <v>245.7589348795706</v>
      </c>
      <c r="H242" s="37">
        <f>Equador!L558+Cálculos!H$3</f>
        <v>806.35016465270962</v>
      </c>
      <c r="J242" s="13">
        <f t="shared" si="34"/>
        <v>-450.2549209059178</v>
      </c>
      <c r="K242" s="13">
        <f t="shared" si="35"/>
        <v>-16.240646204771679</v>
      </c>
      <c r="L242" s="13">
        <f t="shared" si="36"/>
        <v>-340.6358789384239</v>
      </c>
      <c r="M242" s="13">
        <f t="shared" si="37"/>
        <v>219.95535083471512</v>
      </c>
      <c r="N242" s="13">
        <f t="shared" si="38"/>
        <v>-329.42857142857139</v>
      </c>
    </row>
    <row r="243" spans="1:17">
      <c r="A243" s="36">
        <v>44449</v>
      </c>
      <c r="B243" s="37">
        <f>Brasil!B544</f>
        <v>453.71428571428572</v>
      </c>
      <c r="C243" s="37">
        <f>Argentina!K558+C$3</f>
        <v>930.7162448344119</v>
      </c>
      <c r="D243" s="37">
        <f>Chile!L567+D$3</f>
        <v>438.99283946896867</v>
      </c>
      <c r="E243" s="37">
        <f>Brasil!B278+E$3</f>
        <v>816.71428571428567</v>
      </c>
      <c r="F243" s="38"/>
      <c r="G243" s="37">
        <f>UE!D260+Cálculos!G$3</f>
        <v>245.21204434298184</v>
      </c>
      <c r="H243" s="37">
        <f>Equador!L559+Cálculos!H$3</f>
        <v>866.16338320897103</v>
      </c>
      <c r="J243" s="13">
        <f t="shared" si="34"/>
        <v>-477.00195912012617</v>
      </c>
      <c r="K243" s="13">
        <f t="shared" si="35"/>
        <v>14.721446245317054</v>
      </c>
      <c r="L243" s="13">
        <f t="shared" si="36"/>
        <v>-412.4490974946853</v>
      </c>
      <c r="M243" s="13">
        <f t="shared" si="37"/>
        <v>208.50224137130388</v>
      </c>
      <c r="N243" s="13">
        <f t="shared" si="38"/>
        <v>-362.99999999999994</v>
      </c>
    </row>
    <row r="244" spans="1:17">
      <c r="A244" s="36">
        <v>44450</v>
      </c>
      <c r="B244" s="37">
        <f>Brasil!B545</f>
        <v>456.57142857142856</v>
      </c>
      <c r="C244" s="37">
        <f>Argentina!K559+C$3</f>
        <v>921.33176597082468</v>
      </c>
      <c r="D244" s="37">
        <f>Chile!L568+D$3</f>
        <v>434.21927364118108</v>
      </c>
      <c r="E244" s="37">
        <f>Brasil!B279+E$3</f>
        <v>819.57142857142856</v>
      </c>
      <c r="F244" s="38"/>
      <c r="G244" s="37">
        <f>UE!D261+Cálculos!G$3</f>
        <v>238.03410605025448</v>
      </c>
      <c r="H244" s="37">
        <f>Equador!L560+Cálculos!H$3</f>
        <v>896.92446703790552</v>
      </c>
      <c r="J244" s="13">
        <f t="shared" si="34"/>
        <v>-464.76033739939612</v>
      </c>
      <c r="K244" s="13">
        <f t="shared" si="35"/>
        <v>22.35215493024748</v>
      </c>
      <c r="L244" s="13">
        <f t="shared" si="36"/>
        <v>-440.35303846647696</v>
      </c>
      <c r="M244" s="13">
        <f t="shared" si="37"/>
        <v>218.53732252117408</v>
      </c>
      <c r="N244" s="13">
        <f t="shared" si="38"/>
        <v>-363</v>
      </c>
    </row>
    <row r="245" spans="1:17">
      <c r="A245" s="36">
        <v>44451</v>
      </c>
      <c r="B245" s="37">
        <f>Brasil!B546</f>
        <v>460.42857142857144</v>
      </c>
      <c r="C245" s="37">
        <f>Argentina!K560+C$3</f>
        <v>907.25504767544396</v>
      </c>
      <c r="D245" s="37">
        <f>Chile!L569+D$3</f>
        <v>446.94878251528138</v>
      </c>
      <c r="E245" s="37">
        <f>Brasil!B280+E$3</f>
        <v>838</v>
      </c>
      <c r="F245" s="38"/>
      <c r="G245" s="37">
        <f>UE!D262+Cálculos!G$3</f>
        <v>237.7606607819601</v>
      </c>
      <c r="H245" s="37">
        <f>Equador!L561+Cálculos!H$3</f>
        <v>809.76806285592454</v>
      </c>
      <c r="J245" s="13">
        <f t="shared" si="34"/>
        <v>-446.82647624687252</v>
      </c>
      <c r="K245" s="13">
        <f t="shared" si="35"/>
        <v>13.479788913290065</v>
      </c>
      <c r="L245" s="13">
        <f t="shared" si="36"/>
        <v>-349.3394914273531</v>
      </c>
      <c r="M245" s="13">
        <f t="shared" si="37"/>
        <v>222.66791064661135</v>
      </c>
      <c r="N245" s="13">
        <f t="shared" si="38"/>
        <v>-377.57142857142856</v>
      </c>
    </row>
    <row r="246" spans="1:17">
      <c r="A246" s="36">
        <v>44452</v>
      </c>
      <c r="B246" s="37">
        <f>Brasil!B547</f>
        <v>465.14285714285717</v>
      </c>
      <c r="C246" s="37">
        <f>Argentina!K561+C$3</f>
        <v>958.19936150634601</v>
      </c>
      <c r="D246" s="37">
        <f>Chile!L570+D$3</f>
        <v>451.72234834306903</v>
      </c>
      <c r="E246" s="37">
        <f>Brasil!B281+E$3</f>
        <v>851.42857142857144</v>
      </c>
      <c r="F246" s="38"/>
      <c r="G246" s="37">
        <f>UE!D263+Cálculos!G$3</f>
        <v>241.93070112344932</v>
      </c>
      <c r="H246" s="37">
        <f>Equador!L562+Cálculos!H$3</f>
        <v>806.35016465270962</v>
      </c>
      <c r="J246" s="13">
        <f t="shared" si="34"/>
        <v>-493.05650436348884</v>
      </c>
      <c r="K246" s="13">
        <f t="shared" si="35"/>
        <v>13.420508799788138</v>
      </c>
      <c r="L246" s="13">
        <f t="shared" si="36"/>
        <v>-341.20730750985246</v>
      </c>
      <c r="M246" s="13">
        <f t="shared" si="37"/>
        <v>223.21215601940784</v>
      </c>
      <c r="N246" s="13">
        <f t="shared" si="38"/>
        <v>-386.28571428571428</v>
      </c>
    </row>
    <row r="247" spans="1:17">
      <c r="A247" s="36">
        <v>44453</v>
      </c>
      <c r="B247" s="37">
        <f>Brasil!B548</f>
        <v>518</v>
      </c>
      <c r="C247" s="37">
        <f>Argentina!K562+C$3</f>
        <v>956.85872166869069</v>
      </c>
      <c r="D247" s="37">
        <f>Chile!L571+D$3</f>
        <v>440.58402807823126</v>
      </c>
      <c r="E247" s="37">
        <f>Brasil!B282+E$3</f>
        <v>852</v>
      </c>
      <c r="F247" s="38"/>
      <c r="G247" s="37">
        <f>UE!D264+Cálculos!G$3</f>
        <v>254.57754478206422</v>
      </c>
      <c r="H247" s="37">
        <f>Equador!L563+Cálculos!H$3</f>
        <v>806.35016465270962</v>
      </c>
      <c r="J247" s="13">
        <f t="shared" si="34"/>
        <v>-438.85872166869069</v>
      </c>
      <c r="K247" s="13">
        <f t="shared" si="35"/>
        <v>77.415971921768744</v>
      </c>
      <c r="L247" s="13">
        <f t="shared" si="36"/>
        <v>-288.35016465270962</v>
      </c>
      <c r="M247" s="13">
        <f t="shared" si="37"/>
        <v>263.42245521793575</v>
      </c>
      <c r="N247" s="13">
        <f t="shared" si="38"/>
        <v>-334</v>
      </c>
    </row>
    <row r="248" spans="1:17">
      <c r="A248" s="36">
        <v>44454</v>
      </c>
      <c r="B248" s="37">
        <f>Brasil!B549</f>
        <v>596.57142857142856</v>
      </c>
      <c r="C248" s="37">
        <f>Argentina!K563+C$3</f>
        <v>985.01215825945235</v>
      </c>
      <c r="D248" s="37">
        <f>Chile!L572+D$3</f>
        <v>442.17521668749373</v>
      </c>
      <c r="E248" s="37">
        <f>Brasil!B283+E$3</f>
        <v>855.57142857142856</v>
      </c>
      <c r="F248" s="38"/>
      <c r="G248" s="37">
        <f>UE!D265+Cálculos!G$3</f>
        <v>254.71426741621147</v>
      </c>
      <c r="H248" s="37">
        <f>Equador!L564+Cálculos!H$3</f>
        <v>859.32758680254108</v>
      </c>
      <c r="J248" s="13">
        <f t="shared" si="34"/>
        <v>-388.44072968802379</v>
      </c>
      <c r="K248" s="13">
        <f t="shared" si="35"/>
        <v>154.39621188393482</v>
      </c>
      <c r="L248" s="13">
        <f t="shared" si="36"/>
        <v>-262.75615823111252</v>
      </c>
      <c r="M248" s="13">
        <f t="shared" si="37"/>
        <v>341.85716115521711</v>
      </c>
      <c r="N248" s="13">
        <f t="shared" si="38"/>
        <v>-259</v>
      </c>
    </row>
    <row r="249" spans="1:17">
      <c r="A249" s="36">
        <v>44455</v>
      </c>
      <c r="B249" s="37">
        <f>Brasil!B550</f>
        <v>580.85714285714289</v>
      </c>
      <c r="C249" s="37">
        <f>Argentina!K564+C$3</f>
        <v>981.66055866531406</v>
      </c>
      <c r="D249" s="37">
        <f>Chile!L573+D$3</f>
        <v>434.21927364118108</v>
      </c>
      <c r="E249" s="37">
        <f>Brasil!B284+E$3</f>
        <v>811.85714285714289</v>
      </c>
      <c r="F249" s="38"/>
      <c r="G249" s="37">
        <f>UE!D266+Cálculos!G$3</f>
        <v>253.68884766010751</v>
      </c>
      <c r="H249" s="37">
        <f>Equador!L565+Cálculos!H$3</f>
        <v>931.10344907005481</v>
      </c>
      <c r="J249" s="13">
        <f t="shared" si="34"/>
        <v>-400.80341580817117</v>
      </c>
      <c r="K249" s="13">
        <f t="shared" si="35"/>
        <v>146.63786921596181</v>
      </c>
      <c r="L249" s="13">
        <f t="shared" si="36"/>
        <v>-350.24630621291192</v>
      </c>
      <c r="M249" s="13">
        <f t="shared" si="37"/>
        <v>327.16829519703538</v>
      </c>
      <c r="N249" s="13">
        <f t="shared" si="38"/>
        <v>-231</v>
      </c>
    </row>
    <row r="250" spans="1:17">
      <c r="A250" s="36">
        <v>44456</v>
      </c>
      <c r="B250" s="37">
        <f>Brasil!B551</f>
        <v>532.42857142857144</v>
      </c>
      <c r="C250" s="37">
        <f>Argentina!K565+C$3</f>
        <v>983.00119850296926</v>
      </c>
      <c r="D250" s="37">
        <f>Chile!L574+D$3</f>
        <v>443.76640529675632</v>
      </c>
      <c r="E250" s="37">
        <f>Brasil!B285+E$3</f>
        <v>763.14285714285711</v>
      </c>
      <c r="F250" s="38"/>
      <c r="G250" s="37">
        <f>UE!D267+Cálculos!G$3</f>
        <v>254.8509900503586</v>
      </c>
      <c r="H250" s="37">
        <f>Equador!L566+Cálculos!H$3</f>
        <v>871.2902305137934</v>
      </c>
      <c r="J250" s="13">
        <f t="shared" si="34"/>
        <v>-450.57262707439781</v>
      </c>
      <c r="K250" s="13">
        <f t="shared" si="35"/>
        <v>88.662166131815127</v>
      </c>
      <c r="L250" s="13">
        <f t="shared" si="36"/>
        <v>-338.86165908522196</v>
      </c>
      <c r="M250" s="13">
        <f t="shared" si="37"/>
        <v>277.57758137821281</v>
      </c>
      <c r="N250" s="13">
        <f t="shared" si="38"/>
        <v>-230.71428571428567</v>
      </c>
    </row>
    <row r="251" spans="1:17">
      <c r="A251" s="36">
        <v>44457</v>
      </c>
      <c r="B251" s="37">
        <f>Brasil!B552</f>
        <v>564.28571428571433</v>
      </c>
      <c r="C251" s="37">
        <f>Argentina!K566+C$3</f>
        <v>987.69343793476298</v>
      </c>
      <c r="D251" s="37">
        <f>Chile!L575+D$3</f>
        <v>440.58402807823126</v>
      </c>
      <c r="E251" s="37">
        <f>Brasil!B286+E$3</f>
        <v>706.14285714285711</v>
      </c>
      <c r="F251" s="38"/>
      <c r="G251" s="37">
        <f>UE!D268+Cálculos!G$3</f>
        <v>261.27695385527647</v>
      </c>
      <c r="H251" s="37">
        <f>Equador!L567+Cálculos!H$3</f>
        <v>840.52914668485892</v>
      </c>
      <c r="J251" s="13">
        <f t="shared" si="34"/>
        <v>-423.40772364904865</v>
      </c>
      <c r="K251" s="13">
        <f t="shared" si="35"/>
        <v>123.70168620748308</v>
      </c>
      <c r="L251" s="13">
        <f t="shared" si="36"/>
        <v>-276.24343239914458</v>
      </c>
      <c r="M251" s="13">
        <f t="shared" si="37"/>
        <v>303.00876043043786</v>
      </c>
      <c r="N251" s="13">
        <f t="shared" si="38"/>
        <v>-141.85714285714278</v>
      </c>
    </row>
    <row r="252" spans="1:17">
      <c r="A252" s="36">
        <v>44458</v>
      </c>
      <c r="B252" s="37">
        <f>Brasil!B553</f>
        <v>557.28571428571433</v>
      </c>
      <c r="C252" s="37">
        <f>Argentina!K567+C$3</f>
        <v>997.74823671717786</v>
      </c>
      <c r="D252" s="37">
        <f>Chile!L576+D$3</f>
        <v>423.08095337634325</v>
      </c>
      <c r="E252" s="37">
        <f>Brasil!B287+E$3</f>
        <v>697</v>
      </c>
      <c r="F252" s="38"/>
      <c r="G252" s="37">
        <f>UE!D269+Cálculos!G$3</f>
        <v>262.84926414796911</v>
      </c>
      <c r="H252" s="37">
        <f>Equador!L568+Cálculos!H$3</f>
        <v>1008.0061586423909</v>
      </c>
      <c r="J252" s="13">
        <f t="shared" si="34"/>
        <v>-440.46252243146353</v>
      </c>
      <c r="K252" s="13">
        <f t="shared" si="35"/>
        <v>134.20476090937109</v>
      </c>
      <c r="L252" s="13">
        <f t="shared" si="36"/>
        <v>-450.72044435667658</v>
      </c>
      <c r="M252" s="13">
        <f t="shared" si="37"/>
        <v>294.43645013774523</v>
      </c>
      <c r="N252" s="13">
        <f t="shared" si="38"/>
        <v>-139.71428571428567</v>
      </c>
      <c r="Q252">
        <f>A252-A42</f>
        <v>210</v>
      </c>
    </row>
    <row r="253" spans="1:17">
      <c r="A253" s="3">
        <v>44459</v>
      </c>
      <c r="B253" s="2">
        <f>Brasil!B554</f>
        <v>555.57142857142856</v>
      </c>
      <c r="C253" s="2">
        <f>Argentina!K568+C$3</f>
        <v>898.54088873068429</v>
      </c>
      <c r="D253" s="2">
        <f>Chile!L577+D$3</f>
        <v>402.39550145593012</v>
      </c>
      <c r="E253" s="2">
        <f>Brasil!B288+E$3</f>
        <v>683.28571428571433</v>
      </c>
      <c r="G253" s="2">
        <f>UE!D270+Cálculos!G$3</f>
        <v>264.07976785529382</v>
      </c>
      <c r="H253" s="2">
        <f>Equador!L569+Cálculos!H$3</f>
        <v>1016.5509041504283</v>
      </c>
    </row>
    <row r="254" spans="1:17">
      <c r="A254" s="3">
        <v>44460</v>
      </c>
      <c r="B254" s="2">
        <f>Brasil!B555</f>
        <v>520.42857142857144</v>
      </c>
      <c r="C254" s="2">
        <f>Argentina!K569+C$3</f>
        <v>821.45409806550356</v>
      </c>
      <c r="D254" s="2">
        <f>Chile!L578+D$3</f>
        <v>413.53382172076795</v>
      </c>
      <c r="E254" s="2">
        <f>Brasil!B289+E$3</f>
        <v>703.71428571428567</v>
      </c>
      <c r="G254" s="2">
        <f>UE!D271+Cálculos!G$3</f>
        <v>257.10691351378722</v>
      </c>
      <c r="H254" s="2">
        <f>Equador!L570+Cálculos!H$3</f>
        <v>1016.5509041504283</v>
      </c>
    </row>
    <row r="255" spans="1:17">
      <c r="A255" s="3">
        <v>44461</v>
      </c>
      <c r="B255" s="2">
        <f>Brasil!B556</f>
        <v>531.28571428571433</v>
      </c>
      <c r="C255" s="2">
        <f>Argentina!K570+C$3</f>
        <v>789.27874196177595</v>
      </c>
      <c r="D255" s="2">
        <f>Chile!L579+D$3</f>
        <v>408.76025589298035</v>
      </c>
      <c r="E255" s="2">
        <f>Brasil!B290+E$3</f>
        <v>737</v>
      </c>
      <c r="G255" s="2">
        <f>UE!D272+Cálculos!G$3</f>
        <v>265.78880078213365</v>
      </c>
      <c r="H255" s="2">
        <f>Equador!L571+Cálculos!H$3</f>
        <v>943.06609278130713</v>
      </c>
    </row>
    <row r="256" spans="1:17">
      <c r="A256" s="3">
        <v>44462</v>
      </c>
      <c r="B256" s="2">
        <f>Brasil!B557</f>
        <v>532</v>
      </c>
      <c r="C256" s="2">
        <f>Argentina!K571+C$3</f>
        <v>759.78466553335898</v>
      </c>
      <c r="D256" s="2">
        <f>Chile!L580+D$3</f>
        <v>407.16906728371782</v>
      </c>
      <c r="E256" s="2">
        <f>Brasil!B291+E$3</f>
        <v>778.14285714285711</v>
      </c>
      <c r="G256" s="2">
        <f>UE!D273+Cálculos!G$3</f>
        <v>272.48820985534587</v>
      </c>
      <c r="H256" s="2">
        <f>Equador!L572+Cálculos!H$3</f>
        <v>826.85755387199924</v>
      </c>
    </row>
    <row r="257" spans="1:16">
      <c r="A257" s="3">
        <v>44463</v>
      </c>
      <c r="B257" s="2">
        <f>Brasil!B558</f>
        <v>584.28571428571433</v>
      </c>
      <c r="C257" s="2">
        <f>Argentina!K572+C$3</f>
        <v>673.31339600459103</v>
      </c>
      <c r="D257" s="2">
        <f>Chile!L581+D$3</f>
        <v>388.07480397256722</v>
      </c>
      <c r="E257" s="2">
        <f>Brasil!B292+E$3</f>
        <v>775.28571428571433</v>
      </c>
      <c r="G257" s="2">
        <f>UE!D274+Cálculos!G$3</f>
        <v>277.20514073342389</v>
      </c>
      <c r="H257" s="2">
        <f>Equador!L573+Cálculos!H$3</f>
        <v>919.14080535880248</v>
      </c>
    </row>
    <row r="258" spans="1:16">
      <c r="A258" s="3">
        <v>44464</v>
      </c>
      <c r="B258" s="2">
        <f>Brasil!B559</f>
        <v>527.42857142857144</v>
      </c>
      <c r="C258" s="2">
        <f>Argentina!K573+C$3</f>
        <v>633.09420087493152</v>
      </c>
      <c r="D258" s="2">
        <f>Chile!L582+D$3</f>
        <v>368.98054066141674</v>
      </c>
      <c r="E258" s="2">
        <f>Brasil!B293+E$3</f>
        <v>776.28571428571433</v>
      </c>
      <c r="G258" s="2">
        <f>UE!D275+Cálculos!G$3</f>
        <v>274.53904936755367</v>
      </c>
      <c r="H258" s="2">
        <f>Equador!L574+Cálculos!H$3</f>
        <v>919.14080535880248</v>
      </c>
    </row>
    <row r="259" spans="1:16">
      <c r="A259" s="3">
        <v>44465</v>
      </c>
      <c r="B259" s="2">
        <f>Brasil!B560</f>
        <v>527.28571428571433</v>
      </c>
      <c r="C259" s="2">
        <f>Argentina!K574+C$3</f>
        <v>600.91884477120391</v>
      </c>
      <c r="D259" s="2">
        <f>Chile!L583+D$3</f>
        <v>349.88627735026614</v>
      </c>
      <c r="E259" s="2">
        <f>Brasil!B294+E$3</f>
        <v>769</v>
      </c>
      <c r="G259" s="2">
        <f>UE!D276+Cálculos!G$3</f>
        <v>278.16219917245417</v>
      </c>
      <c r="H259" s="2">
        <f>Equador!L575+Cálculos!H$3</f>
        <v>744.82799699484065</v>
      </c>
      <c r="J259" t="s">
        <v>31</v>
      </c>
      <c r="K259" t="s">
        <v>32</v>
      </c>
      <c r="L259" t="s">
        <v>30</v>
      </c>
      <c r="M259" t="s">
        <v>29</v>
      </c>
      <c r="N259" t="s">
        <v>46</v>
      </c>
      <c r="P259" t="s">
        <v>24</v>
      </c>
    </row>
    <row r="260" spans="1:16">
      <c r="A260" s="3">
        <v>44466</v>
      </c>
      <c r="B260" s="2">
        <f>Brasil!B561</f>
        <v>528.28571428571433</v>
      </c>
      <c r="C260" s="2">
        <f>Argentina!K575+C$3</f>
        <v>602.25948460885911</v>
      </c>
      <c r="D260" s="2">
        <f>Chile!L584+D$3</f>
        <v>345.11271152247849</v>
      </c>
      <c r="E260" s="2">
        <f>Brasil!B295+E$3</f>
        <v>785</v>
      </c>
      <c r="G260" s="2">
        <f>UE!D277+Cálculos!G$3</f>
        <v>281.37518107491309</v>
      </c>
      <c r="H260" s="2">
        <f>Equador!L576+Cálculos!H$3</f>
        <v>782.42487723020497</v>
      </c>
      <c r="I260" s="6" t="s">
        <v>47</v>
      </c>
      <c r="J260" s="6">
        <f t="shared" ref="J260:M260" si="39">SUM(J42:J171)</f>
        <v>33270.545326002401</v>
      </c>
      <c r="K260" s="6">
        <f t="shared" si="39"/>
        <v>103046.74858209226</v>
      </c>
      <c r="L260" s="6">
        <f t="shared" si="39"/>
        <v>114934.19955712641</v>
      </c>
      <c r="M260" s="6">
        <f t="shared" si="39"/>
        <v>167597.73510901001</v>
      </c>
      <c r="N260" s="6">
        <f>SUM(N42:N171)</f>
        <v>141111.28571428577</v>
      </c>
      <c r="P260" s="2">
        <f>SUM(B42:B252)</f>
        <v>346755.14285714307</v>
      </c>
    </row>
    <row r="261" spans="1:16">
      <c r="A261" s="3">
        <v>44467</v>
      </c>
      <c r="B261" s="2">
        <f>Brasil!B562</f>
        <v>572.28571428571433</v>
      </c>
      <c r="C261" s="2">
        <f>Argentina!K576+C$3</f>
        <v>617.67684274189537</v>
      </c>
      <c r="D261" s="2">
        <f>Chile!L585+D$3</f>
        <v>340.3391456946909</v>
      </c>
      <c r="E261" s="2">
        <f>Brasil!B296+E$3</f>
        <v>793.57142857142856</v>
      </c>
      <c r="G261" s="2">
        <f>UE!D278+Cálculos!G$3</f>
        <v>281.30681975783955</v>
      </c>
      <c r="H261" s="2">
        <f>Equador!L577+Cálculos!H$3</f>
        <v>782.42487723020497</v>
      </c>
      <c r="I261" t="s">
        <v>48</v>
      </c>
      <c r="J261" s="13">
        <f>J260/$P260*100</f>
        <v>9.5948239013456451</v>
      </c>
      <c r="K261" s="13">
        <f>K260/$P260*100</f>
        <v>29.717439151160818</v>
      </c>
      <c r="L261" s="13">
        <f>L260/$P260*100</f>
        <v>33.145636604004821</v>
      </c>
      <c r="M261" s="13">
        <f>M260/$P260*100</f>
        <v>48.333164932483001</v>
      </c>
      <c r="N261" s="13">
        <f>N260/$P260*100</f>
        <v>40.694792455441991</v>
      </c>
    </row>
    <row r="262" spans="1:16">
      <c r="A262" s="3">
        <v>44468</v>
      </c>
      <c r="B262" s="2">
        <f>Brasil!B563</f>
        <v>543.71428571428567</v>
      </c>
      <c r="C262" s="2">
        <f>Argentina!K577+C$3</f>
        <v>608.96268379713581</v>
      </c>
      <c r="D262" s="2">
        <f>Chile!L586+D$3</f>
        <v>341.93033430395343</v>
      </c>
      <c r="E262" s="2">
        <f>Brasil!B297+E$3</f>
        <v>800.42857142857144</v>
      </c>
      <c r="G262" s="2">
        <f>UE!D279+Cálculos!G$3</f>
        <v>282.87913005053213</v>
      </c>
      <c r="H262" s="2">
        <f>Equador!L578+Cálculos!H$3</f>
        <v>808.05911375431697</v>
      </c>
      <c r="I262" s="39" t="s">
        <v>49</v>
      </c>
      <c r="J262" s="40"/>
      <c r="K262" s="27">
        <f>(J260+K260+L260)/3</f>
        <v>83750.497821740355</v>
      </c>
      <c r="L262" s="25">
        <f>K262/P260*100</f>
        <v>24.152633218837096</v>
      </c>
      <c r="M262" s="21" t="s">
        <v>48</v>
      </c>
      <c r="N262" s="22"/>
    </row>
    <row r="263" spans="1:16">
      <c r="A263" s="3">
        <v>44469</v>
      </c>
      <c r="B263" s="2">
        <f>Brasil!B564</f>
        <v>540.71428571428567</v>
      </c>
      <c r="C263" s="2">
        <f>Argentina!K578+C$3</f>
        <v>582.82020696285713</v>
      </c>
      <c r="D263" s="2">
        <f>Chile!L587+D$3</f>
        <v>313.28893933722765</v>
      </c>
      <c r="E263" s="2">
        <f>Brasil!B298+E$3</f>
        <v>864.71428571428567</v>
      </c>
      <c r="G263" s="2">
        <f>UE!D280+Cálculos!G$3</f>
        <v>281.44354239198668</v>
      </c>
      <c r="H263" s="2">
        <f>Equador!L579+Cálculos!H$3</f>
        <v>808.05911375431697</v>
      </c>
      <c r="I263" s="39" t="s">
        <v>50</v>
      </c>
      <c r="J263" s="40"/>
      <c r="K263" s="28">
        <f>K262/210</f>
        <v>398.8118943892398</v>
      </c>
      <c r="L263" s="23"/>
      <c r="M263" s="23"/>
      <c r="N263" s="24"/>
    </row>
    <row r="264" spans="1:16">
      <c r="A264" s="3">
        <v>44470</v>
      </c>
      <c r="B264" s="2">
        <f>Brasil!B565</f>
        <v>-84809</v>
      </c>
      <c r="C264" s="2">
        <f>Argentina!K579+C$3</f>
        <v>310</v>
      </c>
      <c r="D264" s="2">
        <f>Chile!L588+D$3</f>
        <v>304.53740198628361</v>
      </c>
      <c r="E264" s="2">
        <f>Brasil!B299+E$3</f>
        <v>936.14285714285711</v>
      </c>
      <c r="G264" s="2">
        <f>UE!D281+Cálculos!G$3</f>
        <v>0</v>
      </c>
      <c r="H264" s="2">
        <f>Equador!L580+Cálculos!H$3</f>
        <v>644</v>
      </c>
      <c r="K264" s="11"/>
    </row>
    <row r="265" spans="1:16">
      <c r="A265" s="3">
        <v>44471</v>
      </c>
      <c r="B265" s="2">
        <f>Brasil!B566</f>
        <v>-84885.71428571429</v>
      </c>
      <c r="C265" s="2">
        <f>Argentina!K580+C$3</f>
        <v>310</v>
      </c>
      <c r="D265" s="2">
        <f>Chile!L589+D$3</f>
        <v>301.19590590683231</v>
      </c>
      <c r="E265" s="2">
        <f>Brasil!B300+E$3</f>
        <v>1058.5714285714284</v>
      </c>
      <c r="G265" s="2">
        <f>UE!D282+Cálculos!G$3</f>
        <v>0</v>
      </c>
      <c r="H265" s="2">
        <f>Equador!L581+Cálculos!H$3</f>
        <v>644</v>
      </c>
      <c r="J265" t="s">
        <v>51</v>
      </c>
      <c r="K265" s="11">
        <f>(J260+K260+L260+M260+N260)/5</f>
        <v>111992.10285770337</v>
      </c>
      <c r="L265" s="26">
        <f>K265/P260*100</f>
        <v>32.297171408887252</v>
      </c>
      <c r="M265" t="s">
        <v>48</v>
      </c>
    </row>
    <row r="266" spans="1:16">
      <c r="A266" s="3">
        <v>44472</v>
      </c>
      <c r="B266" s="2">
        <f>Brasil!B567</f>
        <v>-84920.428571428565</v>
      </c>
      <c r="C266" s="2">
        <f>Argentina!K581+C$3</f>
        <v>310</v>
      </c>
      <c r="D266" s="2">
        <f>Chile!L590+D$3</f>
        <v>298.9682418538647</v>
      </c>
      <c r="E266" s="2">
        <f>Brasil!B301+E$3</f>
        <v>1083.7142857142858</v>
      </c>
      <c r="G266" s="2">
        <f>UE!D283+Cálculos!G$3</f>
        <v>0</v>
      </c>
      <c r="H266" s="2">
        <f>Equador!L582+Cálculos!H$3</f>
        <v>644</v>
      </c>
    </row>
    <row r="267" spans="1:16">
      <c r="A267" s="3">
        <v>44473</v>
      </c>
      <c r="B267" s="2">
        <f>Brasil!B568</f>
        <v>-84950.428571428565</v>
      </c>
      <c r="C267" s="2">
        <f>Argentina!K582+C$3</f>
        <v>310</v>
      </c>
      <c r="D267" s="2">
        <f>Chile!L591+D$3</f>
        <v>221</v>
      </c>
      <c r="E267" s="2">
        <f>Brasil!B302+E$3</f>
        <v>1074.7142857142858</v>
      </c>
      <c r="G267" s="2">
        <f>UE!D284+Cálculos!G$3</f>
        <v>0</v>
      </c>
      <c r="H267" s="2">
        <f>Equador!L583+Cálculos!H$3</f>
        <v>644</v>
      </c>
    </row>
    <row r="268" spans="1:16">
      <c r="A268" s="3">
        <v>44474</v>
      </c>
      <c r="B268" s="2">
        <f>Brasil!B569</f>
        <v>-85063.71428571429</v>
      </c>
      <c r="C268" s="2">
        <f>Argentina!K583+C$3</f>
        <v>310</v>
      </c>
      <c r="D268" s="2">
        <f>Chile!L592+D$3</f>
        <v>221</v>
      </c>
      <c r="E268" s="2">
        <f>Brasil!B303+E$3</f>
        <v>1066</v>
      </c>
      <c r="G268" s="2">
        <f>UE!D285+Cálculos!G$3</f>
        <v>0</v>
      </c>
      <c r="H268" s="2">
        <f>Equador!L584+Cálculos!H$3</f>
        <v>644</v>
      </c>
    </row>
    <row r="269" spans="1:16">
      <c r="A269" s="3">
        <v>44475</v>
      </c>
      <c r="B269" s="2">
        <f>Brasil!B570</f>
        <v>-85160.28571428571</v>
      </c>
      <c r="C269" s="2">
        <f>Argentina!K584+C$3</f>
        <v>310</v>
      </c>
      <c r="D269" s="2">
        <f>Chile!L593+D$3</f>
        <v>221</v>
      </c>
      <c r="E269" s="2">
        <f>Brasil!B304+E$3</f>
        <v>1070.5714285714284</v>
      </c>
      <c r="G269" s="2">
        <f>UE!D286+Cálculos!G$3</f>
        <v>0</v>
      </c>
      <c r="H269" s="2">
        <f>Equador!L585+Cálculos!H$3</f>
        <v>644</v>
      </c>
    </row>
    <row r="270" spans="1:16">
      <c r="A270" s="3">
        <v>44476</v>
      </c>
      <c r="B270" s="2">
        <f>Brasil!B571</f>
        <v>-85249.857142857145</v>
      </c>
      <c r="C270" s="2">
        <f>Argentina!K585+C$3</f>
        <v>310</v>
      </c>
      <c r="D270" s="2">
        <f>Chile!L594+D$3</f>
        <v>221</v>
      </c>
      <c r="E270" s="2">
        <f>Brasil!B305+E$3</f>
        <v>1014.4285714285714</v>
      </c>
      <c r="G270" s="2">
        <f>UE!D287+Cálculos!G$3</f>
        <v>0</v>
      </c>
      <c r="H270" s="2">
        <f>Equador!L586+Cálculos!H$3</f>
        <v>644</v>
      </c>
    </row>
    <row r="271" spans="1:16">
      <c r="A271" s="3">
        <v>44477</v>
      </c>
      <c r="B271" s="2">
        <f>Brasil!B572</f>
        <v>0</v>
      </c>
      <c r="C271" s="2">
        <f>Argentina!K586+C$3</f>
        <v>310</v>
      </c>
      <c r="D271" s="2">
        <f>Chile!L595+D$3</f>
        <v>221</v>
      </c>
      <c r="E271" s="2">
        <f>Brasil!B306+E$3</f>
        <v>1041.4285714285716</v>
      </c>
      <c r="G271" s="2">
        <f>UE!D288+Cálculos!G$3</f>
        <v>0</v>
      </c>
      <c r="H271" s="2">
        <f>Equador!L587+Cálculos!H$3</f>
        <v>644</v>
      </c>
    </row>
    <row r="272" spans="1:16">
      <c r="A272" s="3">
        <v>44478</v>
      </c>
      <c r="B272" s="2">
        <f>Brasil!B573</f>
        <v>0</v>
      </c>
      <c r="C272" s="2">
        <f>Argentina!K587+C$3</f>
        <v>310</v>
      </c>
      <c r="D272" s="2">
        <f>Chile!L596+D$3</f>
        <v>221</v>
      </c>
      <c r="E272" s="2">
        <f>Brasil!B307+E$3</f>
        <v>1024.1428571428571</v>
      </c>
      <c r="G272" s="2">
        <f>UE!D289+Cálculos!G$3</f>
        <v>0</v>
      </c>
      <c r="H272" s="2">
        <f>Equador!L588+Cálculos!H$3</f>
        <v>644</v>
      </c>
    </row>
    <row r="273" spans="1:8">
      <c r="A273" s="3">
        <v>44479</v>
      </c>
      <c r="B273" s="2">
        <f>Brasil!B574</f>
        <v>0</v>
      </c>
      <c r="C273" s="2">
        <f>Argentina!K588+C$3</f>
        <v>310</v>
      </c>
      <c r="D273" s="2">
        <f>Chile!L597+D$3</f>
        <v>221</v>
      </c>
      <c r="E273" s="2">
        <f>Brasil!B308+E$3</f>
        <v>1035.8571428571429</v>
      </c>
      <c r="G273" s="2">
        <f>UE!D290+Cálculos!G$3</f>
        <v>0</v>
      </c>
      <c r="H273" s="2">
        <f>Equador!L589+Cálculos!H$3</f>
        <v>644</v>
      </c>
    </row>
    <row r="274" spans="1:8">
      <c r="A274" s="3">
        <v>44480</v>
      </c>
      <c r="B274" s="2">
        <f>Brasil!B575</f>
        <v>0</v>
      </c>
      <c r="C274" s="2">
        <f>Argentina!K589+C$3</f>
        <v>310</v>
      </c>
      <c r="D274" s="2">
        <f>Chile!L598+D$3</f>
        <v>221</v>
      </c>
      <c r="E274" s="2">
        <f>Brasil!B309+E$3</f>
        <v>1031.8571428571429</v>
      </c>
      <c r="G274" s="2">
        <f>UE!D291+Cálculos!G$3</f>
        <v>0</v>
      </c>
      <c r="H274" s="2">
        <f>Equador!L590+Cálculos!H$3</f>
        <v>644</v>
      </c>
    </row>
    <row r="275" spans="1:8">
      <c r="A275" s="3">
        <v>44481</v>
      </c>
      <c r="B275" s="2">
        <f>Brasil!B576</f>
        <v>0</v>
      </c>
      <c r="C275" s="2">
        <f>Argentina!K590+C$3</f>
        <v>310</v>
      </c>
      <c r="D275" s="2">
        <f>Chile!L599+D$3</f>
        <v>221</v>
      </c>
      <c r="E275" s="2">
        <f>Brasil!B310+E$3</f>
        <v>1043.5714285714284</v>
      </c>
      <c r="G275" s="2">
        <f>UE!D292+Cálculos!G$3</f>
        <v>0</v>
      </c>
      <c r="H275" s="2">
        <f>Equador!L591+Cálculos!H$3</f>
        <v>644</v>
      </c>
    </row>
    <row r="276" spans="1:8">
      <c r="A276" s="3">
        <v>44482</v>
      </c>
      <c r="B276" s="2">
        <f>Brasil!B577</f>
        <v>0</v>
      </c>
      <c r="C276" s="2">
        <f>Argentina!K591+C$3</f>
        <v>310</v>
      </c>
      <c r="D276" s="2">
        <f>Chile!L600+D$3</f>
        <v>221</v>
      </c>
      <c r="E276" s="2">
        <f>Brasil!B311+E$3</f>
        <v>1053</v>
      </c>
      <c r="G276" s="2">
        <f>UE!D293+Cálculos!G$3</f>
        <v>0</v>
      </c>
      <c r="H276" s="2">
        <f>Equador!L592+Cálculos!H$3</f>
        <v>644</v>
      </c>
    </row>
    <row r="277" spans="1:8">
      <c r="A277" s="3">
        <v>44483</v>
      </c>
      <c r="B277" s="2">
        <f>Brasil!B578</f>
        <v>0</v>
      </c>
      <c r="C277" s="2">
        <f>Argentina!K592+C$3</f>
        <v>310</v>
      </c>
      <c r="D277" s="2">
        <f>Chile!L601+D$3</f>
        <v>221</v>
      </c>
      <c r="E277" s="2">
        <f>Brasil!B312+E$3</f>
        <v>1079.4285714285716</v>
      </c>
      <c r="G277" s="2">
        <f>UE!D294+Cálculos!G$3</f>
        <v>0</v>
      </c>
      <c r="H277" s="2">
        <f>Equador!L593+Cálculos!H$3</f>
        <v>644</v>
      </c>
    </row>
    <row r="278" spans="1:8">
      <c r="A278" s="3">
        <v>44484</v>
      </c>
      <c r="B278" s="2">
        <f>Brasil!B579</f>
        <v>0</v>
      </c>
      <c r="C278" s="2">
        <f>Argentina!K593+C$3</f>
        <v>310</v>
      </c>
      <c r="D278" s="2">
        <f>Chile!L602+D$3</f>
        <v>221</v>
      </c>
      <c r="E278" s="2">
        <f>Brasil!B313+E$3</f>
        <v>1071.5714285714284</v>
      </c>
      <c r="G278" s="2">
        <f>UE!D295+Cálculos!G$3</f>
        <v>0</v>
      </c>
      <c r="H278" s="2">
        <f>Equador!L594+Cálculos!H$3</f>
        <v>644</v>
      </c>
    </row>
    <row r="279" spans="1:8">
      <c r="A279" s="3">
        <v>44485</v>
      </c>
      <c r="B279" s="2">
        <f>Brasil!B580</f>
        <v>0</v>
      </c>
      <c r="C279" s="2">
        <f>Argentina!K594+C$3</f>
        <v>310</v>
      </c>
      <c r="D279" s="2">
        <f>Chile!L603+D$3</f>
        <v>221</v>
      </c>
      <c r="E279" s="2">
        <f>Brasil!B314+E$3</f>
        <v>1093.2857142857142</v>
      </c>
      <c r="G279" s="2">
        <f>UE!D296+Cálculos!G$3</f>
        <v>0</v>
      </c>
      <c r="H279" s="2">
        <f>Equador!L595+Cálculos!H$3</f>
        <v>644</v>
      </c>
    </row>
    <row r="280" spans="1:8">
      <c r="A280" s="3">
        <v>44486</v>
      </c>
      <c r="B280" s="2">
        <f>Brasil!B581</f>
        <v>0</v>
      </c>
      <c r="C280" s="2">
        <f>Argentina!K595+C$3</f>
        <v>310</v>
      </c>
      <c r="D280" s="2">
        <f>Chile!L604+D$3</f>
        <v>221</v>
      </c>
      <c r="E280" s="2">
        <f>Brasil!B315+E$3</f>
        <v>1099.1428571428571</v>
      </c>
      <c r="G280" s="2">
        <f>UE!D297+Cálculos!G$3</f>
        <v>0</v>
      </c>
      <c r="H280" s="2">
        <f>Equador!L596+Cálculos!H$3</f>
        <v>644</v>
      </c>
    </row>
    <row r="281" spans="1:8">
      <c r="A281" s="3">
        <v>44487</v>
      </c>
      <c r="B281" s="2">
        <f>Brasil!B582</f>
        <v>0</v>
      </c>
      <c r="C281" s="2">
        <f>Argentina!K596+C$3</f>
        <v>310</v>
      </c>
      <c r="D281" s="2">
        <f>Chile!L605+D$3</f>
        <v>221</v>
      </c>
      <c r="E281" s="2">
        <f>Brasil!B316+E$3</f>
        <v>1124.1428571428571</v>
      </c>
      <c r="G281" s="2">
        <f>UE!D298+Cálculos!G$3</f>
        <v>0</v>
      </c>
      <c r="H281" s="2">
        <f>Equador!L597+Cálculos!H$3</f>
        <v>644</v>
      </c>
    </row>
    <row r="282" spans="1:8">
      <c r="A282" s="3">
        <v>44488</v>
      </c>
      <c r="B282" s="2">
        <f>Brasil!B583</f>
        <v>0</v>
      </c>
      <c r="C282" s="2">
        <f>Argentina!K597+C$3</f>
        <v>310</v>
      </c>
      <c r="D282" s="2">
        <f>Chile!L606+D$3</f>
        <v>221</v>
      </c>
      <c r="E282" s="2">
        <f>Brasil!B317+E$3</f>
        <v>1127.2857142857142</v>
      </c>
      <c r="G282" s="2">
        <f>UE!D299+Cálculos!G$3</f>
        <v>0</v>
      </c>
      <c r="H282" s="2">
        <f>Equador!L598+Cálculos!H$3</f>
        <v>644</v>
      </c>
    </row>
    <row r="283" spans="1:8">
      <c r="A283" s="3">
        <v>44489</v>
      </c>
      <c r="B283" s="2">
        <f>Brasil!B584</f>
        <v>0</v>
      </c>
      <c r="C283" s="2">
        <f>Argentina!K598+C$3</f>
        <v>310</v>
      </c>
      <c r="D283" s="2">
        <f>Chile!L607+D$3</f>
        <v>221</v>
      </c>
      <c r="E283" s="2">
        <f>Brasil!B318+E$3</f>
        <v>1119.1428571428571</v>
      </c>
      <c r="G283" s="2">
        <f>UE!D300+Cálculos!G$3</f>
        <v>0</v>
      </c>
      <c r="H283" s="2">
        <f>Equador!L599+Cálculos!H$3</f>
        <v>644</v>
      </c>
    </row>
    <row r="284" spans="1:8">
      <c r="A284" s="3">
        <v>44490</v>
      </c>
      <c r="B284" s="2">
        <f>Brasil!B585</f>
        <v>0</v>
      </c>
      <c r="C284" s="2">
        <f>Argentina!K599+C$3</f>
        <v>310</v>
      </c>
      <c r="D284" s="2">
        <f>Chile!L608+D$3</f>
        <v>221</v>
      </c>
      <c r="E284" s="2">
        <f>Brasil!B319+E$3</f>
        <v>1129.1428571428571</v>
      </c>
      <c r="G284" s="2">
        <f>UE!D301+Cálculos!G$3</f>
        <v>0</v>
      </c>
      <c r="H284" s="2">
        <f>Equador!L600+Cálculos!H$3</f>
        <v>644</v>
      </c>
    </row>
    <row r="285" spans="1:8">
      <c r="A285" s="3">
        <v>44491</v>
      </c>
      <c r="B285" s="2">
        <f>Brasil!B586</f>
        <v>0</v>
      </c>
      <c r="C285" s="2">
        <f>Argentina!K600+C$3</f>
        <v>310</v>
      </c>
      <c r="D285" s="2">
        <f>Chile!L609+D$3</f>
        <v>221</v>
      </c>
      <c r="E285" s="2">
        <f>Brasil!B320+E$3</f>
        <v>1132.4285714285713</v>
      </c>
      <c r="G285" s="2">
        <f>UE!D302+Cálculos!G$3</f>
        <v>0</v>
      </c>
      <c r="H285" s="2">
        <f>Equador!L601+Cálculos!H$3</f>
        <v>644</v>
      </c>
    </row>
    <row r="286" spans="1:8">
      <c r="A286" s="3">
        <v>44492</v>
      </c>
      <c r="B286" s="2">
        <f>Brasil!B587</f>
        <v>0</v>
      </c>
      <c r="C286" s="2">
        <f>Argentina!K601+C$3</f>
        <v>310</v>
      </c>
      <c r="D286" s="2">
        <f>Chile!L610+D$3</f>
        <v>221</v>
      </c>
      <c r="E286" s="2">
        <f>Brasil!B321+E$3</f>
        <v>1143.4285714285713</v>
      </c>
      <c r="G286" s="2">
        <f>UE!D303+Cálculos!G$3</f>
        <v>0</v>
      </c>
      <c r="H286" s="2">
        <f>Equador!L602+Cálculos!H$3</f>
        <v>644</v>
      </c>
    </row>
    <row r="287" spans="1:8">
      <c r="A287" s="3">
        <v>44493</v>
      </c>
      <c r="B287" s="2">
        <f>Brasil!B588</f>
        <v>0</v>
      </c>
      <c r="C287" s="2">
        <f>Argentina!K602+C$3</f>
        <v>310</v>
      </c>
      <c r="D287" s="2">
        <f>Chile!L611+D$3</f>
        <v>221</v>
      </c>
      <c r="E287" s="2">
        <f>Brasil!B322+E$3</f>
        <v>1138.7142857142858</v>
      </c>
      <c r="G287" s="2">
        <f>UE!D304+Cálculos!G$3</f>
        <v>0</v>
      </c>
      <c r="H287" s="2">
        <f>Equador!L603+Cálculos!H$3</f>
        <v>644</v>
      </c>
    </row>
    <row r="288" spans="1:8">
      <c r="A288" s="3">
        <v>44494</v>
      </c>
      <c r="B288" s="2">
        <f>Brasil!B589</f>
        <v>0</v>
      </c>
      <c r="C288" s="2">
        <f>Argentina!K603+C$3</f>
        <v>310</v>
      </c>
      <c r="D288" s="2">
        <f>Chile!L612+D$3</f>
        <v>221</v>
      </c>
      <c r="E288" s="2">
        <f>Brasil!B323+E$3</f>
        <v>1134.1428571428571</v>
      </c>
      <c r="G288" s="2">
        <f>UE!D305+Cálculos!G$3</f>
        <v>0</v>
      </c>
      <c r="H288" s="2">
        <f>Equador!L604+Cálculos!H$3</f>
        <v>644</v>
      </c>
    </row>
    <row r="289" spans="1:8">
      <c r="A289" s="3">
        <v>44495</v>
      </c>
      <c r="B289" s="2">
        <f>Brasil!B590</f>
        <v>0</v>
      </c>
      <c r="C289" s="2">
        <f>Argentina!K604+C$3</f>
        <v>310</v>
      </c>
      <c r="D289" s="2">
        <f>Chile!L613+D$3</f>
        <v>221</v>
      </c>
      <c r="E289" s="2">
        <f>Brasil!B324+E$3</f>
        <v>1133.5714285714287</v>
      </c>
      <c r="G289" s="2">
        <f>UE!D306+Cálculos!G$3</f>
        <v>0</v>
      </c>
      <c r="H289" s="2">
        <f>Equador!L605+Cálculos!H$3</f>
        <v>644</v>
      </c>
    </row>
    <row r="290" spans="1:8">
      <c r="A290" s="3">
        <v>44496</v>
      </c>
      <c r="B290" s="2">
        <f>Brasil!B591</f>
        <v>0</v>
      </c>
      <c r="C290" s="2">
        <f>Argentina!K605+C$3</f>
        <v>310</v>
      </c>
      <c r="D290" s="2">
        <f>Chile!L614+D$3</f>
        <v>221</v>
      </c>
      <c r="E290" s="2">
        <f>Brasil!B325+E$3</f>
        <v>1129.4285714285713</v>
      </c>
      <c r="G290" s="2">
        <f>UE!D307+Cálculos!G$3</f>
        <v>0</v>
      </c>
      <c r="H290" s="2">
        <f>Equador!L606+Cálculos!H$3</f>
        <v>644</v>
      </c>
    </row>
    <row r="291" spans="1:8">
      <c r="A291" s="3">
        <v>44497</v>
      </c>
      <c r="B291" s="2">
        <f>Brasil!B592</f>
        <v>0</v>
      </c>
      <c r="C291" s="2">
        <f>Argentina!K606+C$3</f>
        <v>310</v>
      </c>
      <c r="D291" s="2">
        <f>Chile!L615+D$3</f>
        <v>221</v>
      </c>
      <c r="E291" s="2">
        <f>Brasil!B326+E$3</f>
        <v>1107.4285714285713</v>
      </c>
      <c r="G291" s="2">
        <f>UE!D308+Cálculos!G$3</f>
        <v>0</v>
      </c>
      <c r="H291" s="2">
        <f>Equador!L607+Cálculos!H$3</f>
        <v>644</v>
      </c>
    </row>
    <row r="292" spans="1:8">
      <c r="A292" s="3">
        <v>44498</v>
      </c>
      <c r="B292" s="2">
        <f>Brasil!B593</f>
        <v>0</v>
      </c>
      <c r="C292" s="2">
        <f>Argentina!K607+C$3</f>
        <v>310</v>
      </c>
      <c r="D292" s="2">
        <f>Chile!L616+D$3</f>
        <v>221</v>
      </c>
      <c r="E292" s="2">
        <f>Brasil!B327+E$3</f>
        <v>1124.5714285714287</v>
      </c>
      <c r="G292" s="2">
        <f>UE!D309+Cálculos!G$3</f>
        <v>0</v>
      </c>
      <c r="H292" s="2">
        <f>Equador!L608+Cálculos!H$3</f>
        <v>644</v>
      </c>
    </row>
    <row r="293" spans="1:8">
      <c r="A293" s="3">
        <v>44499</v>
      </c>
      <c r="B293" s="2">
        <f>Brasil!B594</f>
        <v>0</v>
      </c>
      <c r="C293" s="2">
        <f>Argentina!K608+C$3</f>
        <v>310</v>
      </c>
      <c r="D293" s="2">
        <f>Chile!L617+D$3</f>
        <v>221</v>
      </c>
      <c r="E293" s="2">
        <f>Brasil!B328+E$3</f>
        <v>1081.5714285714284</v>
      </c>
      <c r="G293" s="2">
        <f>UE!D310+Cálculos!G$3</f>
        <v>0</v>
      </c>
      <c r="H293" s="2">
        <f>Equador!L609+Cálculos!H$3</f>
        <v>644</v>
      </c>
    </row>
    <row r="294" spans="1:8">
      <c r="A294" s="3">
        <v>44500</v>
      </c>
      <c r="B294" s="2">
        <f>Brasil!B595</f>
        <v>0</v>
      </c>
      <c r="C294" s="2">
        <f>Argentina!K609+C$3</f>
        <v>310</v>
      </c>
      <c r="D294" s="2">
        <f>Chile!L618+D$3</f>
        <v>221</v>
      </c>
      <c r="E294" s="2">
        <f>Brasil!B329+E$3</f>
        <v>1076.2857142857142</v>
      </c>
      <c r="G294" s="2">
        <f>UE!D311+Cálculos!G$3</f>
        <v>0</v>
      </c>
      <c r="H294" s="2">
        <f>Equador!L610+Cálculos!H$3</f>
        <v>644</v>
      </c>
    </row>
    <row r="295" spans="1:8">
      <c r="A295" s="3">
        <v>44501</v>
      </c>
      <c r="B295" s="2">
        <f>Brasil!B596</f>
        <v>0</v>
      </c>
      <c r="C295" s="2">
        <f>Argentina!K610+C$3</f>
        <v>310</v>
      </c>
      <c r="D295" s="2">
        <f>Chile!L619+D$3</f>
        <v>221</v>
      </c>
      <c r="E295" s="2">
        <f>Brasil!B330+E$3</f>
        <v>1082.1428571428571</v>
      </c>
      <c r="G295" s="2">
        <f>UE!D312+Cálculos!G$3</f>
        <v>0</v>
      </c>
      <c r="H295" s="2">
        <f>Equador!L611+Cálculos!H$3</f>
        <v>644</v>
      </c>
    </row>
    <row r="296" spans="1:8">
      <c r="A296" s="3">
        <v>44502</v>
      </c>
      <c r="B296" s="2">
        <f>Brasil!B597</f>
        <v>0</v>
      </c>
      <c r="C296" s="2">
        <f>Argentina!K611+C$3</f>
        <v>310</v>
      </c>
      <c r="D296" s="2">
        <f>Chile!L620+D$3</f>
        <v>221</v>
      </c>
      <c r="E296" s="2">
        <f>Brasil!B331+E$3</f>
        <v>1102.1428571428571</v>
      </c>
      <c r="G296" s="2">
        <f>UE!D313+Cálculos!G$3</f>
        <v>0</v>
      </c>
      <c r="H296" s="2">
        <f>Equador!L612+Cálculos!H$3</f>
        <v>644</v>
      </c>
    </row>
    <row r="297" spans="1:8">
      <c r="A297" s="3">
        <v>44503</v>
      </c>
      <c r="B297" s="2">
        <f>Brasil!B598</f>
        <v>0</v>
      </c>
      <c r="C297" s="2">
        <f>Argentina!K612+C$3</f>
        <v>310</v>
      </c>
      <c r="D297" s="2">
        <f>Chile!L621+D$3</f>
        <v>221</v>
      </c>
      <c r="E297" s="2">
        <f>Brasil!B332+E$3</f>
        <v>1113</v>
      </c>
      <c r="G297" s="2">
        <f>UE!D314+Cálculos!G$3</f>
        <v>0</v>
      </c>
      <c r="H297" s="2">
        <f>Equador!L613+Cálculos!H$3</f>
        <v>644</v>
      </c>
    </row>
    <row r="298" spans="1:8">
      <c r="A298" s="3">
        <v>44504</v>
      </c>
      <c r="B298" s="2">
        <f>Brasil!B599</f>
        <v>0</v>
      </c>
      <c r="C298" s="2">
        <f>Argentina!K613+C$3</f>
        <v>310</v>
      </c>
      <c r="D298" s="2">
        <f>Chile!L622+D$3</f>
        <v>221</v>
      </c>
      <c r="E298" s="2">
        <f>Brasil!B333+E$3</f>
        <v>1130</v>
      </c>
      <c r="G298" s="2">
        <f>UE!D315+Cálculos!G$3</f>
        <v>0</v>
      </c>
      <c r="H298" s="2">
        <f>Equador!L614+Cálculos!H$3</f>
        <v>644</v>
      </c>
    </row>
    <row r="299" spans="1:8">
      <c r="A299" s="3">
        <v>44505</v>
      </c>
      <c r="B299" s="2">
        <f>Brasil!B600</f>
        <v>0</v>
      </c>
      <c r="C299" s="2">
        <f>Argentina!K614+C$3</f>
        <v>310</v>
      </c>
      <c r="D299" s="2">
        <f>Chile!L623+D$3</f>
        <v>221</v>
      </c>
      <c r="E299" s="2">
        <f>Brasil!B334+E$3</f>
        <v>1137</v>
      </c>
      <c r="G299" s="2">
        <f>UE!D316+Cálculos!G$3</f>
        <v>0</v>
      </c>
      <c r="H299" s="2">
        <f>Equador!L615+Cálculos!H$3</f>
        <v>644</v>
      </c>
    </row>
    <row r="300" spans="1:8">
      <c r="A300" s="3">
        <v>44506</v>
      </c>
      <c r="B300" s="2">
        <f>Brasil!B601</f>
        <v>0</v>
      </c>
      <c r="C300" s="2">
        <f>Argentina!K615+C$3</f>
        <v>310</v>
      </c>
      <c r="D300" s="2">
        <f>Chile!L624+D$3</f>
        <v>221</v>
      </c>
      <c r="E300" s="2">
        <f>Brasil!B335+E$3</f>
        <v>1146.2857142857142</v>
      </c>
      <c r="G300" s="2">
        <f>UE!D317+Cálculos!G$3</f>
        <v>0</v>
      </c>
      <c r="H300" s="2">
        <f>Equador!L616+Cálculos!H$3</f>
        <v>644</v>
      </c>
    </row>
    <row r="301" spans="1:8">
      <c r="A301" s="3">
        <v>44507</v>
      </c>
      <c r="B301" s="2">
        <f>Brasil!B602</f>
        <v>0</v>
      </c>
      <c r="C301" s="2">
        <f>Argentina!K616+C$3</f>
        <v>310</v>
      </c>
      <c r="D301" s="2">
        <f>Chile!L625+D$3</f>
        <v>221</v>
      </c>
      <c r="E301" s="2">
        <f>Brasil!B336+E$3</f>
        <v>1173.5714285714287</v>
      </c>
      <c r="G301" s="2">
        <f>UE!D318+Cálculos!G$3</f>
        <v>0</v>
      </c>
      <c r="H301" s="2">
        <f>Equador!L617+Cálculos!H$3</f>
        <v>644</v>
      </c>
    </row>
    <row r="302" spans="1:8">
      <c r="A302" s="3">
        <v>44508</v>
      </c>
      <c r="B302" s="2">
        <f>Brasil!B603</f>
        <v>0</v>
      </c>
      <c r="C302" s="2">
        <f>Argentina!K617+C$3</f>
        <v>310</v>
      </c>
      <c r="D302" s="2">
        <f>Chile!L626+D$3</f>
        <v>221</v>
      </c>
      <c r="E302" s="2">
        <f>Brasil!B337+E$3</f>
        <v>1158.1428571428571</v>
      </c>
      <c r="G302" s="2">
        <f>UE!D319+Cálculos!G$3</f>
        <v>0</v>
      </c>
      <c r="H302" s="2">
        <f>Equador!L618+Cálculos!H$3</f>
        <v>644</v>
      </c>
    </row>
    <row r="303" spans="1:8">
      <c r="A303" s="3">
        <v>44509</v>
      </c>
      <c r="B303" s="2">
        <f>Brasil!B604</f>
        <v>0</v>
      </c>
      <c r="C303" s="2">
        <f>Argentina!K618+C$3</f>
        <v>310</v>
      </c>
      <c r="D303" s="2">
        <f>Chile!L627+D$3</f>
        <v>221</v>
      </c>
      <c r="E303" s="2">
        <f>Brasil!B338+E$3</f>
        <v>1132</v>
      </c>
      <c r="G303" s="2">
        <f>UE!D320+Cálculos!G$3</f>
        <v>0</v>
      </c>
      <c r="H303" s="2">
        <f>Equador!L619+Cálculos!H$3</f>
        <v>644</v>
      </c>
    </row>
    <row r="304" spans="1:8">
      <c r="A304" s="3">
        <v>44510</v>
      </c>
      <c r="B304" s="2">
        <f>Brasil!B605</f>
        <v>0</v>
      </c>
      <c r="C304" s="2">
        <f>Argentina!K619+C$3</f>
        <v>310</v>
      </c>
      <c r="D304" s="2">
        <f>Chile!L628+D$3</f>
        <v>221</v>
      </c>
      <c r="E304" s="2">
        <f>Brasil!B339+E$3</f>
        <v>1106.2857142857142</v>
      </c>
      <c r="G304" s="2">
        <f>UE!D321+Cálculos!G$3</f>
        <v>0</v>
      </c>
      <c r="H304" s="2">
        <f>Equador!L620+Cálculos!H$3</f>
        <v>644</v>
      </c>
    </row>
    <row r="305" spans="1:8">
      <c r="A305" s="3">
        <v>44511</v>
      </c>
      <c r="B305" s="2">
        <f>Brasil!B606</f>
        <v>0</v>
      </c>
      <c r="C305" s="2">
        <f>Argentina!K620+C$3</f>
        <v>310</v>
      </c>
      <c r="D305" s="2">
        <f>Chile!L629+D$3</f>
        <v>221</v>
      </c>
      <c r="E305" s="2">
        <f>Brasil!B340+E$3</f>
        <v>1108.5714285714287</v>
      </c>
      <c r="G305" s="2">
        <f>UE!D322+Cálculos!G$3</f>
        <v>0</v>
      </c>
      <c r="H305" s="2">
        <f>Equador!L621+Cálculos!H$3</f>
        <v>644</v>
      </c>
    </row>
    <row r="306" spans="1:8">
      <c r="A306" s="3">
        <v>44512</v>
      </c>
      <c r="B306" s="2">
        <f>Brasil!B607</f>
        <v>0</v>
      </c>
      <c r="C306" s="2">
        <f>Argentina!K621+C$3</f>
        <v>310</v>
      </c>
      <c r="D306" s="2">
        <f>Chile!L630+D$3</f>
        <v>221</v>
      </c>
      <c r="E306" s="2">
        <f>Brasil!B341+E$3</f>
        <v>1111.4285714285713</v>
      </c>
      <c r="G306" s="2">
        <f>UE!D323+Cálculos!G$3</f>
        <v>0</v>
      </c>
      <c r="H306" s="2">
        <f>Equador!L622+Cálculos!H$3</f>
        <v>644</v>
      </c>
    </row>
    <row r="307" spans="1:8">
      <c r="A307" s="3">
        <v>44513</v>
      </c>
      <c r="B307" s="2">
        <f>Brasil!B608</f>
        <v>0</v>
      </c>
      <c r="C307" s="2">
        <f>Argentina!K622+C$3</f>
        <v>310</v>
      </c>
      <c r="D307" s="2">
        <f>Chile!L631+D$3</f>
        <v>221</v>
      </c>
      <c r="E307" s="2">
        <f>Brasil!B342+E$3</f>
        <v>1135.5714285714287</v>
      </c>
      <c r="G307" s="2">
        <f>UE!D324+Cálculos!G$3</f>
        <v>0</v>
      </c>
      <c r="H307" s="2">
        <f>Equador!L623+Cálculos!H$3</f>
        <v>644</v>
      </c>
    </row>
    <row r="308" spans="1:8">
      <c r="A308" s="3">
        <v>44514</v>
      </c>
      <c r="B308" s="2">
        <f>Brasil!B609</f>
        <v>0</v>
      </c>
      <c r="C308" s="2">
        <f>Argentina!K623+C$3</f>
        <v>310</v>
      </c>
      <c r="D308" s="2">
        <f>Chile!L632+D$3</f>
        <v>221</v>
      </c>
      <c r="E308" s="2">
        <f>Brasil!B343+E$3</f>
        <v>1109</v>
      </c>
      <c r="G308" s="2">
        <f>UE!D325+Cálculos!G$3</f>
        <v>0</v>
      </c>
      <c r="H308" s="2">
        <f>Equador!L624+Cálculos!H$3</f>
        <v>644</v>
      </c>
    </row>
    <row r="309" spans="1:8">
      <c r="A309" s="3">
        <v>44515</v>
      </c>
      <c r="B309" s="2">
        <f>Brasil!B610</f>
        <v>0</v>
      </c>
      <c r="C309" s="2">
        <f>Argentina!K624+C$3</f>
        <v>310</v>
      </c>
      <c r="D309" s="2">
        <f>Chile!L633+D$3</f>
        <v>221</v>
      </c>
      <c r="E309" s="2">
        <f>Brasil!B344+E$3</f>
        <v>1124.8571428571429</v>
      </c>
      <c r="G309" s="2">
        <f>UE!D326+Cálculos!G$3</f>
        <v>0</v>
      </c>
      <c r="H309" s="2">
        <f>Equador!L625+Cálculos!H$3</f>
        <v>644</v>
      </c>
    </row>
    <row r="310" spans="1:8">
      <c r="A310" s="3">
        <v>44516</v>
      </c>
      <c r="B310" s="2">
        <f>Brasil!B611</f>
        <v>0</v>
      </c>
      <c r="C310" s="2">
        <f>Argentina!K625+C$3</f>
        <v>310</v>
      </c>
      <c r="D310" s="2">
        <f>Chile!L634+D$3</f>
        <v>221</v>
      </c>
      <c r="E310" s="2">
        <f>Brasil!B345+E$3</f>
        <v>1156.1428571428571</v>
      </c>
      <c r="G310" s="2">
        <f>UE!D327+Cálculos!G$3</f>
        <v>0</v>
      </c>
      <c r="H310" s="2">
        <f>Equador!L626+Cálculos!H$3</f>
        <v>644</v>
      </c>
    </row>
    <row r="311" spans="1:8">
      <c r="A311" s="3">
        <v>44517</v>
      </c>
      <c r="B311" s="2">
        <f>Brasil!B612</f>
        <v>0</v>
      </c>
      <c r="C311" s="2">
        <f>Argentina!K626+C$3</f>
        <v>310</v>
      </c>
      <c r="D311" s="2">
        <f>Chile!L635+D$3</f>
        <v>221</v>
      </c>
      <c r="E311" s="2">
        <f>Brasil!B346+E$3</f>
        <v>1195.8571428571429</v>
      </c>
      <c r="G311" s="2">
        <f>UE!D328+Cálculos!G$3</f>
        <v>0</v>
      </c>
      <c r="H311" s="2">
        <f>Equador!L627+Cálculos!H$3</f>
        <v>644</v>
      </c>
    </row>
    <row r="312" spans="1:8">
      <c r="A312" s="3">
        <v>44518</v>
      </c>
      <c r="B312" s="2">
        <f>Brasil!B613</f>
        <v>0</v>
      </c>
      <c r="C312" s="2">
        <f>Argentina!K627+C$3</f>
        <v>310</v>
      </c>
      <c r="D312" s="2">
        <f>Chile!L636+D$3</f>
        <v>221</v>
      </c>
      <c r="E312" s="2">
        <f>Brasil!B347+E$3</f>
        <v>1220.7142857142858</v>
      </c>
      <c r="G312" s="2">
        <f>UE!D329+Cálculos!G$3</f>
        <v>0</v>
      </c>
      <c r="H312" s="2">
        <f>Equador!L628+Cálculos!H$3</f>
        <v>644</v>
      </c>
    </row>
    <row r="313" spans="1:8">
      <c r="A313" s="3">
        <v>44519</v>
      </c>
      <c r="B313" s="2">
        <f>Brasil!B614</f>
        <v>0</v>
      </c>
      <c r="C313" s="2">
        <f>Argentina!K628+C$3</f>
        <v>310</v>
      </c>
      <c r="D313" s="2">
        <f>Chile!L637+D$3</f>
        <v>221</v>
      </c>
      <c r="E313" s="2">
        <f>Brasil!B348+E$3</f>
        <v>1224.8571428571429</v>
      </c>
      <c r="G313" s="2">
        <f>UE!D330+Cálculos!G$3</f>
        <v>0</v>
      </c>
      <c r="H313" s="2">
        <f>Equador!L629+Cálculos!H$3</f>
        <v>644</v>
      </c>
    </row>
    <row r="314" spans="1:8">
      <c r="A314" s="3">
        <v>44520</v>
      </c>
      <c r="B314" s="2">
        <f>Brasil!B615</f>
        <v>0</v>
      </c>
      <c r="C314" s="2">
        <f>Argentina!K629+C$3</f>
        <v>310</v>
      </c>
      <c r="D314" s="2">
        <f>Chile!L638+D$3</f>
        <v>221</v>
      </c>
      <c r="E314" s="2">
        <f>Brasil!B349+E$3</f>
        <v>1249.7142857142858</v>
      </c>
      <c r="G314" s="2">
        <f>UE!D331+Cálculos!G$3</f>
        <v>0</v>
      </c>
      <c r="H314" s="2">
        <f>Equador!L630+Cálculos!H$3</f>
        <v>644</v>
      </c>
    </row>
    <row r="315" spans="1:8">
      <c r="A315" s="3">
        <v>44521</v>
      </c>
      <c r="B315" s="2">
        <f>Brasil!B616</f>
        <v>0</v>
      </c>
      <c r="C315" s="2">
        <f>Argentina!K630+C$3</f>
        <v>310</v>
      </c>
      <c r="D315" s="2">
        <f>Chile!L639+D$3</f>
        <v>221</v>
      </c>
      <c r="E315" s="2">
        <f>Brasil!B350+E$3</f>
        <v>1277.4285714285713</v>
      </c>
      <c r="G315" s="2">
        <f>UE!D332+Cálculos!G$3</f>
        <v>0</v>
      </c>
      <c r="H315" s="2">
        <f>Equador!L631+Cálculos!H$3</f>
        <v>644</v>
      </c>
    </row>
    <row r="316" spans="1:8">
      <c r="A316" s="3">
        <v>44522</v>
      </c>
      <c r="B316" s="2">
        <f>Brasil!B617</f>
        <v>0</v>
      </c>
      <c r="C316" s="2">
        <f>Argentina!K631+C$3</f>
        <v>310</v>
      </c>
      <c r="D316" s="2">
        <f>Chile!L640+D$3</f>
        <v>221</v>
      </c>
      <c r="E316" s="2">
        <f>Brasil!B351+E$3</f>
        <v>1297.2857142857142</v>
      </c>
      <c r="G316" s="2">
        <f>UE!D333+Cálculos!G$3</f>
        <v>0</v>
      </c>
      <c r="H316" s="2">
        <f>Equador!L632+Cálculos!H$3</f>
        <v>644</v>
      </c>
    </row>
    <row r="317" spans="1:8">
      <c r="A317" s="3">
        <v>44523</v>
      </c>
      <c r="B317" s="2">
        <f>Brasil!B618</f>
        <v>0</v>
      </c>
      <c r="C317" s="2">
        <f>Argentina!K632+C$3</f>
        <v>310</v>
      </c>
      <c r="D317" s="2">
        <f>Chile!L641+D$3</f>
        <v>221</v>
      </c>
      <c r="E317" s="2">
        <f>Brasil!B352+E$3</f>
        <v>1333.7142857142858</v>
      </c>
      <c r="G317" s="2">
        <f>UE!D334+Cálculos!G$3</f>
        <v>0</v>
      </c>
      <c r="H317" s="2">
        <f>Equador!L633+Cálculos!H$3</f>
        <v>644</v>
      </c>
    </row>
    <row r="318" spans="1:8">
      <c r="A318" s="3">
        <v>44524</v>
      </c>
      <c r="B318" s="2">
        <f>Brasil!B619</f>
        <v>0</v>
      </c>
      <c r="C318" s="2">
        <f>Argentina!K633+C$3</f>
        <v>310</v>
      </c>
      <c r="D318" s="2">
        <f>Chile!L642+D$3</f>
        <v>221</v>
      </c>
      <c r="E318" s="2">
        <f>Brasil!B353+E$3</f>
        <v>1402.5714285714287</v>
      </c>
      <c r="G318" s="2">
        <f>UE!D335+Cálculos!G$3</f>
        <v>0</v>
      </c>
      <c r="H318" s="2">
        <f>Equador!L634+Cálculos!H$3</f>
        <v>644</v>
      </c>
    </row>
    <row r="319" spans="1:8">
      <c r="A319" s="3">
        <v>44525</v>
      </c>
      <c r="B319" s="2">
        <f>Brasil!B620</f>
        <v>0</v>
      </c>
      <c r="C319" s="2">
        <f>Argentina!K634+C$3</f>
        <v>310</v>
      </c>
      <c r="D319" s="2">
        <f>Chile!L643+D$3</f>
        <v>221</v>
      </c>
      <c r="E319" s="2">
        <f>Brasil!B354+E$3</f>
        <v>1425.1428571428571</v>
      </c>
      <c r="G319" s="2">
        <f>UE!D336+Cálculos!G$3</f>
        <v>0</v>
      </c>
      <c r="H319" s="2">
        <f>Equador!L635+Cálculos!H$3</f>
        <v>644</v>
      </c>
    </row>
    <row r="320" spans="1:8">
      <c r="A320" s="3">
        <v>44526</v>
      </c>
      <c r="B320" s="2">
        <f>Brasil!B621</f>
        <v>0</v>
      </c>
      <c r="C320" s="2">
        <f>Argentina!K635+C$3</f>
        <v>310</v>
      </c>
      <c r="D320" s="2">
        <f>Chile!L644+D$3</f>
        <v>221</v>
      </c>
      <c r="E320" s="2">
        <f>Brasil!B355+E$3</f>
        <v>1491.2857142857142</v>
      </c>
      <c r="G320" s="2">
        <f>UE!D337+Cálculos!G$3</f>
        <v>0</v>
      </c>
      <c r="H320" s="2">
        <f>Equador!L636+Cálculos!H$3</f>
        <v>644</v>
      </c>
    </row>
    <row r="321" spans="1:8">
      <c r="A321" s="3">
        <v>44527</v>
      </c>
      <c r="B321" s="2">
        <f>Brasil!B622</f>
        <v>0</v>
      </c>
      <c r="C321" s="2">
        <f>Argentina!K636+C$3</f>
        <v>310</v>
      </c>
      <c r="D321" s="2">
        <f>Chile!L645+D$3</f>
        <v>221</v>
      </c>
      <c r="E321" s="2">
        <f>Brasil!B356+E$3</f>
        <v>1515.4285714285713</v>
      </c>
      <c r="G321" s="2">
        <f>UE!D338+Cálculos!G$3</f>
        <v>0</v>
      </c>
      <c r="H321" s="2">
        <f>Equador!L637+Cálculos!H$3</f>
        <v>644</v>
      </c>
    </row>
    <row r="322" spans="1:8">
      <c r="A322" s="3">
        <v>44528</v>
      </c>
      <c r="B322" s="2">
        <f>Brasil!B623</f>
        <v>0</v>
      </c>
      <c r="C322" s="2">
        <f>Argentina!K637+C$3</f>
        <v>310</v>
      </c>
      <c r="D322" s="2">
        <f>Chile!L646+D$3</f>
        <v>221</v>
      </c>
      <c r="E322" s="2">
        <f>Brasil!B357+E$3</f>
        <v>1567.5714285714287</v>
      </c>
      <c r="G322" s="2">
        <f>UE!D339+Cálculos!G$3</f>
        <v>0</v>
      </c>
      <c r="H322" s="2">
        <f>Equador!L638+Cálculos!H$3</f>
        <v>644</v>
      </c>
    </row>
    <row r="323" spans="1:8">
      <c r="A323" s="3">
        <v>44529</v>
      </c>
      <c r="B323" s="2">
        <f>Brasil!B624</f>
        <v>0</v>
      </c>
      <c r="C323" s="2">
        <f>Argentina!K638+C$3</f>
        <v>310</v>
      </c>
      <c r="D323" s="2">
        <f>Chile!L647+D$3</f>
        <v>221</v>
      </c>
      <c r="E323" s="2">
        <f>Brasil!B358+E$3</f>
        <v>1597.4285714285713</v>
      </c>
      <c r="G323" s="2">
        <f>UE!D340+Cálculos!G$3</f>
        <v>0</v>
      </c>
      <c r="H323" s="2">
        <f>Equador!L639+Cálculos!H$3</f>
        <v>644</v>
      </c>
    </row>
    <row r="324" spans="1:8">
      <c r="A324" s="3">
        <v>44530</v>
      </c>
      <c r="B324" s="2">
        <f>Brasil!B625</f>
        <v>0</v>
      </c>
      <c r="C324" s="2">
        <f>Argentina!K639+C$3</f>
        <v>310</v>
      </c>
      <c r="D324" s="2">
        <f>Chile!L648+D$3</f>
        <v>221</v>
      </c>
      <c r="E324" s="2">
        <f>Brasil!B359+E$3</f>
        <v>1644.7142857142858</v>
      </c>
      <c r="G324" s="2">
        <f>UE!D341+Cálculos!G$3</f>
        <v>0</v>
      </c>
      <c r="H324" s="2">
        <f>Equador!L640+Cálculos!H$3</f>
        <v>644</v>
      </c>
    </row>
    <row r="325" spans="1:8">
      <c r="A325" s="3">
        <v>44531</v>
      </c>
      <c r="B325" s="2">
        <f>Brasil!B626</f>
        <v>0</v>
      </c>
      <c r="C325" s="2">
        <f>Argentina!K640+C$3</f>
        <v>310</v>
      </c>
      <c r="D325" s="2">
        <f>Chile!L649+D$3</f>
        <v>221</v>
      </c>
      <c r="E325" s="2">
        <f>Brasil!B360+E$3</f>
        <v>1698.4285714285713</v>
      </c>
      <c r="G325" s="2">
        <f>UE!D342+Cálculos!G$3</f>
        <v>0</v>
      </c>
      <c r="H325" s="2">
        <f>Equador!L641+Cálculos!H$3</f>
        <v>644</v>
      </c>
    </row>
    <row r="326" spans="1:8">
      <c r="A326" s="3">
        <v>44532</v>
      </c>
      <c r="B326" s="2">
        <f>Brasil!B627</f>
        <v>0</v>
      </c>
      <c r="C326" s="2">
        <f>Argentina!K641+C$3</f>
        <v>310</v>
      </c>
      <c r="D326" s="2">
        <f>Chile!L650+D$3</f>
        <v>221</v>
      </c>
      <c r="E326" s="2">
        <f>Brasil!B361+E$3</f>
        <v>1774.7142857142858</v>
      </c>
      <c r="G326" s="2">
        <f>UE!D343+Cálculos!G$3</f>
        <v>0</v>
      </c>
      <c r="H326" s="2">
        <f>Equador!L642+Cálculos!H$3</f>
        <v>644</v>
      </c>
    </row>
    <row r="327" spans="1:8">
      <c r="A327" s="3">
        <v>44533</v>
      </c>
      <c r="B327" s="2">
        <f>Brasil!B628</f>
        <v>0</v>
      </c>
      <c r="C327" s="2">
        <f>Argentina!K642+C$3</f>
        <v>310</v>
      </c>
      <c r="D327" s="2">
        <f>Chile!L651+D$3</f>
        <v>221</v>
      </c>
      <c r="E327" s="2">
        <f>Brasil!B362+E$3</f>
        <v>1834.1428571428571</v>
      </c>
      <c r="G327" s="2">
        <f>UE!D344+Cálculos!G$3</f>
        <v>0</v>
      </c>
      <c r="H327" s="2">
        <f>Equador!L643+Cálculos!H$3</f>
        <v>644</v>
      </c>
    </row>
    <row r="328" spans="1:8">
      <c r="A328" s="3">
        <v>44534</v>
      </c>
      <c r="B328" s="2">
        <f>Brasil!B629</f>
        <v>0</v>
      </c>
      <c r="C328" s="2">
        <f>Argentina!K643+C$3</f>
        <v>310</v>
      </c>
      <c r="D328" s="2">
        <f>Chile!L652+D$3</f>
        <v>221</v>
      </c>
      <c r="E328" s="2">
        <f>Brasil!B363+E$3</f>
        <v>1897.2857142857142</v>
      </c>
      <c r="G328" s="2">
        <f>UE!D345+Cálculos!G$3</f>
        <v>0</v>
      </c>
      <c r="H328" s="2">
        <f>Equador!L644+Cálculos!H$3</f>
        <v>644</v>
      </c>
    </row>
    <row r="329" spans="1:8">
      <c r="A329" s="3">
        <v>44535</v>
      </c>
      <c r="B329" s="2">
        <f>Brasil!B630</f>
        <v>0</v>
      </c>
      <c r="C329" s="2">
        <f>Argentina!K644+C$3</f>
        <v>310</v>
      </c>
      <c r="D329" s="2">
        <f>Chile!L653+D$3</f>
        <v>221</v>
      </c>
      <c r="E329" s="2">
        <f>Brasil!B364+E$3</f>
        <v>1903.1428571428571</v>
      </c>
      <c r="G329" s="2">
        <f>UE!D346+Cálculos!G$3</f>
        <v>0</v>
      </c>
      <c r="H329" s="2">
        <f>Equador!L645+Cálculos!H$3</f>
        <v>644</v>
      </c>
    </row>
    <row r="330" spans="1:8">
      <c r="A330" s="3">
        <v>44536</v>
      </c>
      <c r="B330" s="2">
        <f>Brasil!B631</f>
        <v>0</v>
      </c>
      <c r="C330" s="2">
        <f>Argentina!K645+C$3</f>
        <v>310</v>
      </c>
      <c r="D330" s="2">
        <f>Chile!L654+D$3</f>
        <v>221</v>
      </c>
      <c r="E330" s="2">
        <f>Brasil!B365+E$3</f>
        <v>1913.1428571428571</v>
      </c>
      <c r="G330" s="2">
        <f>UE!D347+Cálculos!G$3</f>
        <v>0</v>
      </c>
      <c r="H330" s="2">
        <f>Equador!L646+Cálculos!H$3</f>
        <v>644</v>
      </c>
    </row>
    <row r="331" spans="1:8">
      <c r="A331" s="3">
        <v>44537</v>
      </c>
      <c r="B331" s="2">
        <f>Brasil!B632</f>
        <v>0</v>
      </c>
      <c r="C331" s="2">
        <f>Argentina!K646+C$3</f>
        <v>310</v>
      </c>
      <c r="D331" s="2">
        <f>Chile!L655+D$3</f>
        <v>221</v>
      </c>
      <c r="E331" s="2">
        <f>Brasil!B366+E$3</f>
        <v>2037.2857142857142</v>
      </c>
      <c r="G331" s="2">
        <f>UE!D348+Cálculos!G$3</f>
        <v>0</v>
      </c>
      <c r="H331" s="2">
        <f>Equador!L647+Cálculos!H$3</f>
        <v>644</v>
      </c>
    </row>
    <row r="332" spans="1:8">
      <c r="A332" s="3">
        <v>44538</v>
      </c>
      <c r="B332" s="2">
        <f>Brasil!B633</f>
        <v>0</v>
      </c>
      <c r="C332" s="2">
        <f>Argentina!K647+C$3</f>
        <v>310</v>
      </c>
      <c r="D332" s="2">
        <f>Chile!L656+D$3</f>
        <v>221</v>
      </c>
      <c r="E332" s="2">
        <f>Brasil!B367+E$3</f>
        <v>2089</v>
      </c>
      <c r="G332" s="2">
        <f>UE!D349+Cálculos!G$3</f>
        <v>0</v>
      </c>
      <c r="H332" s="2">
        <f>Equador!L648+Cálculos!H$3</f>
        <v>644</v>
      </c>
    </row>
    <row r="333" spans="1:8">
      <c r="A333" s="3">
        <v>44539</v>
      </c>
      <c r="B333" s="2">
        <f>Brasil!B634</f>
        <v>0</v>
      </c>
      <c r="C333" s="2">
        <f>Argentina!K648+C$3</f>
        <v>310</v>
      </c>
      <c r="D333" s="2">
        <f>Chile!L657+D$3</f>
        <v>221</v>
      </c>
      <c r="E333" s="2">
        <f>Brasil!B368+E$3</f>
        <v>2159.1428571428573</v>
      </c>
      <c r="G333" s="2">
        <f>UE!D350+Cálculos!G$3</f>
        <v>0</v>
      </c>
      <c r="H333" s="2">
        <f>Equador!L649+Cálculos!H$3</f>
        <v>644</v>
      </c>
    </row>
    <row r="334" spans="1:8">
      <c r="A334" s="3">
        <v>44540</v>
      </c>
      <c r="B334" s="2">
        <f>Brasil!B635</f>
        <v>0</v>
      </c>
      <c r="C334" s="2">
        <f>Argentina!K649+C$3</f>
        <v>310</v>
      </c>
      <c r="D334" s="2">
        <f>Chile!L658+D$3</f>
        <v>221</v>
      </c>
      <c r="E334" s="2">
        <f>Brasil!B369+E$3</f>
        <v>2244.7142857142858</v>
      </c>
      <c r="G334" s="2">
        <f>UE!D351+Cálculos!G$3</f>
        <v>0</v>
      </c>
      <c r="H334" s="2">
        <f>Equador!L650+Cálculos!H$3</f>
        <v>644</v>
      </c>
    </row>
    <row r="335" spans="1:8">
      <c r="A335" s="3">
        <v>44541</v>
      </c>
      <c r="B335" s="2">
        <f>Brasil!B636</f>
        <v>0</v>
      </c>
      <c r="C335" s="2">
        <f>Argentina!K650+C$3</f>
        <v>310</v>
      </c>
      <c r="D335" s="2">
        <f>Chile!L659+D$3</f>
        <v>221</v>
      </c>
      <c r="E335" s="2">
        <f>Brasil!B370+E$3</f>
        <v>2307.7142857142858</v>
      </c>
      <c r="G335" s="2">
        <f>UE!D352+Cálculos!G$3</f>
        <v>0</v>
      </c>
      <c r="H335" s="2">
        <f>Equador!L651+Cálculos!H$3</f>
        <v>644</v>
      </c>
    </row>
    <row r="336" spans="1:8">
      <c r="A336" s="3">
        <v>44542</v>
      </c>
      <c r="B336" s="2">
        <f>Brasil!B637</f>
        <v>0</v>
      </c>
      <c r="C336" s="2">
        <f>Argentina!K651+C$3</f>
        <v>310</v>
      </c>
      <c r="D336" s="2">
        <f>Chile!L660+D$3</f>
        <v>221</v>
      </c>
      <c r="E336" s="2">
        <f>Brasil!B371+E$3</f>
        <v>2331</v>
      </c>
      <c r="G336" s="2">
        <f>UE!D353+Cálculos!G$3</f>
        <v>0</v>
      </c>
      <c r="H336" s="2">
        <f>Equador!L652+Cálculos!H$3</f>
        <v>644</v>
      </c>
    </row>
    <row r="337" spans="1:8">
      <c r="A337" s="3">
        <v>44543</v>
      </c>
      <c r="B337" s="2">
        <f>Brasil!B638</f>
        <v>0</v>
      </c>
      <c r="C337" s="2">
        <f>Argentina!K652+C$3</f>
        <v>310</v>
      </c>
      <c r="D337" s="2">
        <f>Chile!L661+D$3</f>
        <v>221</v>
      </c>
      <c r="E337" s="2">
        <f>Brasil!B372+E$3</f>
        <v>2377.5714285714284</v>
      </c>
      <c r="G337" s="2">
        <f>UE!D354+Cálculos!G$3</f>
        <v>0</v>
      </c>
      <c r="H337" s="2">
        <f>Equador!L653+Cálculos!H$3</f>
        <v>644</v>
      </c>
    </row>
    <row r="338" spans="1:8">
      <c r="A338" s="3">
        <v>44544</v>
      </c>
      <c r="B338" s="2">
        <f>Brasil!B639</f>
        <v>0</v>
      </c>
      <c r="C338" s="2">
        <f>Argentina!K653+C$3</f>
        <v>310</v>
      </c>
      <c r="D338" s="2">
        <f>Chile!L662+D$3</f>
        <v>221</v>
      </c>
      <c r="E338" s="2">
        <f>Brasil!B373+E$3</f>
        <v>2436.1428571428573</v>
      </c>
      <c r="G338" s="2">
        <f>UE!D355+Cálculos!G$3</f>
        <v>0</v>
      </c>
      <c r="H338" s="2">
        <f>Equador!L654+Cálculos!H$3</f>
        <v>644</v>
      </c>
    </row>
    <row r="339" spans="1:8">
      <c r="A339" s="3">
        <v>44545</v>
      </c>
      <c r="B339" s="2">
        <f>Brasil!B640</f>
        <v>0</v>
      </c>
      <c r="C339" s="2">
        <f>Argentina!K654+C$3</f>
        <v>310</v>
      </c>
      <c r="D339" s="2">
        <f>Chile!L663+D$3</f>
        <v>221</v>
      </c>
      <c r="E339" s="2">
        <f>Brasil!B374+E$3</f>
        <v>2344.8571428571427</v>
      </c>
      <c r="G339" s="2">
        <f>UE!D356+Cálculos!G$3</f>
        <v>0</v>
      </c>
      <c r="H339" s="2">
        <f>Equador!L655+Cálculos!H$3</f>
        <v>644</v>
      </c>
    </row>
    <row r="340" spans="1:8">
      <c r="A340" s="3">
        <v>44546</v>
      </c>
      <c r="B340" s="2">
        <f>Brasil!B641</f>
        <v>0</v>
      </c>
      <c r="C340" s="2">
        <f>Argentina!K655+C$3</f>
        <v>310</v>
      </c>
      <c r="D340" s="2">
        <f>Chile!L664+D$3</f>
        <v>221</v>
      </c>
      <c r="E340" s="2">
        <f>Brasil!B375+E$3</f>
        <v>2352.4285714285716</v>
      </c>
      <c r="G340" s="2">
        <f>UE!D357+Cálculos!G$3</f>
        <v>0</v>
      </c>
      <c r="H340" s="2">
        <f>Equador!L656+Cálculos!H$3</f>
        <v>644</v>
      </c>
    </row>
    <row r="341" spans="1:8">
      <c r="A341" s="3">
        <v>44547</v>
      </c>
      <c r="B341" s="2">
        <f>Brasil!B642</f>
        <v>0</v>
      </c>
      <c r="C341" s="2">
        <f>Argentina!K656+C$3</f>
        <v>310</v>
      </c>
      <c r="D341" s="2">
        <f>Chile!L665+D$3</f>
        <v>221</v>
      </c>
      <c r="E341" s="2">
        <f>Brasil!B376+E$3</f>
        <v>2471.7142857142858</v>
      </c>
      <c r="G341" s="2">
        <f>UE!D358+Cálculos!G$3</f>
        <v>0</v>
      </c>
      <c r="H341" s="2">
        <f>Equador!L657+Cálculos!H$3</f>
        <v>644</v>
      </c>
    </row>
    <row r="342" spans="1:8">
      <c r="A342" s="3">
        <v>44548</v>
      </c>
      <c r="B342" s="2">
        <f>Brasil!B643</f>
        <v>0</v>
      </c>
      <c r="C342" s="2">
        <f>Argentina!K657+C$3</f>
        <v>310</v>
      </c>
      <c r="D342" s="2">
        <f>Chile!L666+D$3</f>
        <v>221</v>
      </c>
      <c r="E342" s="2">
        <f>Brasil!B377+E$3</f>
        <v>2614.5714285714284</v>
      </c>
      <c r="G342" s="2">
        <f>UE!D359+Cálculos!G$3</f>
        <v>0</v>
      </c>
      <c r="H342" s="2">
        <f>Equador!L658+Cálculos!H$3</f>
        <v>644</v>
      </c>
    </row>
    <row r="343" spans="1:8">
      <c r="A343" s="3">
        <v>44549</v>
      </c>
      <c r="B343" s="2">
        <f>Brasil!B644</f>
        <v>0</v>
      </c>
      <c r="C343" s="2">
        <f>Argentina!K658+C$3</f>
        <v>310</v>
      </c>
      <c r="D343" s="2">
        <f>Chile!L667+D$3</f>
        <v>221</v>
      </c>
      <c r="E343" s="2">
        <f>Brasil!B378+E$3</f>
        <v>2666.8571428571427</v>
      </c>
      <c r="G343" s="2">
        <f>UE!D360+Cálculos!G$3</f>
        <v>0</v>
      </c>
      <c r="H343" s="2">
        <f>Equador!L659+Cálculos!H$3</f>
        <v>644</v>
      </c>
    </row>
    <row r="344" spans="1:8">
      <c r="A344" s="3">
        <v>44550</v>
      </c>
      <c r="B344" s="2">
        <f>Brasil!B645</f>
        <v>0</v>
      </c>
      <c r="C344" s="2">
        <f>Argentina!K659+C$3</f>
        <v>310</v>
      </c>
      <c r="D344" s="2">
        <f>Chile!L668+D$3</f>
        <v>221</v>
      </c>
      <c r="E344" s="2">
        <f>Brasil!B379+E$3</f>
        <v>2706.4285714285716</v>
      </c>
      <c r="G344" s="2">
        <f>UE!D361+Cálculos!G$3</f>
        <v>0</v>
      </c>
      <c r="H344" s="2">
        <f>Equador!L660+Cálculos!H$3</f>
        <v>644</v>
      </c>
    </row>
    <row r="345" spans="1:8">
      <c r="A345" s="3">
        <v>44551</v>
      </c>
      <c r="B345" s="2">
        <f>Brasil!B646</f>
        <v>0</v>
      </c>
      <c r="C345" s="2">
        <f>Argentina!K660+C$3</f>
        <v>310</v>
      </c>
      <c r="D345" s="2">
        <f>Chile!L669+D$3</f>
        <v>221</v>
      </c>
      <c r="E345" s="2">
        <f>Brasil!B380+E$3</f>
        <v>2782</v>
      </c>
      <c r="G345" s="2">
        <f>UE!D362+Cálculos!G$3</f>
        <v>0</v>
      </c>
      <c r="H345" s="2">
        <f>Equador!L661+Cálculos!H$3</f>
        <v>644</v>
      </c>
    </row>
    <row r="346" spans="1:8">
      <c r="A346" s="3">
        <v>44552</v>
      </c>
      <c r="B346" s="2">
        <f>Brasil!B647</f>
        <v>0</v>
      </c>
      <c r="C346" s="2">
        <f>Argentina!K661+C$3</f>
        <v>310</v>
      </c>
      <c r="D346" s="2">
        <f>Chile!L670+D$3</f>
        <v>221</v>
      </c>
      <c r="E346" s="2">
        <f>Brasil!B381+E$3</f>
        <v>3047.7142857142858</v>
      </c>
      <c r="G346" s="2">
        <f>UE!D363+Cálculos!G$3</f>
        <v>0</v>
      </c>
      <c r="H346" s="2">
        <f>Equador!L662+Cálculos!H$3</f>
        <v>644</v>
      </c>
    </row>
    <row r="347" spans="1:8">
      <c r="A347" s="3">
        <v>44553</v>
      </c>
      <c r="B347" s="2">
        <f>Brasil!B648</f>
        <v>0</v>
      </c>
      <c r="C347" s="2">
        <f>Argentina!K662+C$3</f>
        <v>310</v>
      </c>
      <c r="D347" s="2">
        <f>Chile!L671+D$3</f>
        <v>221</v>
      </c>
      <c r="E347" s="2">
        <f>Brasil!B382+E$3</f>
        <v>3189.4285714285716</v>
      </c>
      <c r="G347" s="2">
        <f>UE!D364+Cálculos!G$3</f>
        <v>0</v>
      </c>
      <c r="H347" s="2">
        <f>Equador!L663+Cálculos!H$3</f>
        <v>644</v>
      </c>
    </row>
    <row r="348" spans="1:8">
      <c r="A348" s="3">
        <v>44554</v>
      </c>
      <c r="B348" s="2">
        <f>Brasil!B649</f>
        <v>0</v>
      </c>
      <c r="C348" s="2">
        <f>Argentina!K663+C$3</f>
        <v>310</v>
      </c>
      <c r="D348" s="2">
        <f>Chile!L672+D$3</f>
        <v>221</v>
      </c>
      <c r="E348" s="2">
        <f>Brasil!B383+E$3</f>
        <v>3085.4285714285716</v>
      </c>
      <c r="G348" s="2">
        <f>UE!D365+Cálculos!G$3</f>
        <v>0</v>
      </c>
      <c r="H348" s="2">
        <f>Equador!L664+Cálculos!H$3</f>
        <v>644</v>
      </c>
    </row>
    <row r="349" spans="1:8">
      <c r="A349" s="3">
        <v>44555</v>
      </c>
      <c r="B349" s="2">
        <f>Brasil!B650</f>
        <v>0</v>
      </c>
      <c r="C349" s="2">
        <f>Argentina!K664+C$3</f>
        <v>310</v>
      </c>
      <c r="D349" s="2">
        <f>Chile!L673+D$3</f>
        <v>221</v>
      </c>
      <c r="E349" s="2">
        <f>Brasil!B384+E$3</f>
        <v>2878.1428571428573</v>
      </c>
      <c r="G349" s="2">
        <f>UE!D366+Cálculos!G$3</f>
        <v>0</v>
      </c>
      <c r="H349" s="2">
        <f>Equador!L665+Cálculos!H$3</f>
        <v>644</v>
      </c>
    </row>
    <row r="350" spans="1:8">
      <c r="A350" s="3">
        <v>44556</v>
      </c>
      <c r="B350" s="2">
        <f>Brasil!B651</f>
        <v>0</v>
      </c>
      <c r="C350" s="2">
        <f>Argentina!K665+C$3</f>
        <v>310</v>
      </c>
      <c r="D350" s="2">
        <f>Chile!L674+D$3</f>
        <v>221</v>
      </c>
      <c r="E350" s="2">
        <f>Brasil!B385+E$3</f>
        <v>2818.7142857142858</v>
      </c>
      <c r="G350" s="2">
        <f>UE!D367+Cálculos!G$3</f>
        <v>0</v>
      </c>
      <c r="H350" s="2">
        <f>Equador!L666+Cálculos!H$3</f>
        <v>644</v>
      </c>
    </row>
    <row r="351" spans="1:8">
      <c r="A351" s="3">
        <v>44557</v>
      </c>
      <c r="B351" s="2">
        <f>Brasil!B652</f>
        <v>0</v>
      </c>
      <c r="C351" s="2">
        <f>Argentina!K666+C$3</f>
        <v>310</v>
      </c>
      <c r="D351" s="2">
        <f>Chile!L675+D$3</f>
        <v>221</v>
      </c>
      <c r="E351" s="2">
        <f>Brasil!B386+E$3</f>
        <v>2770</v>
      </c>
      <c r="G351" s="2">
        <f>UE!D368+Cálculos!G$3</f>
        <v>0</v>
      </c>
      <c r="H351" s="2">
        <f>Equador!L667+Cálculos!H$3</f>
        <v>644</v>
      </c>
    </row>
    <row r="352" spans="1:8">
      <c r="A352" s="3">
        <v>44558</v>
      </c>
      <c r="B352" s="2">
        <f>Brasil!B653</f>
        <v>0</v>
      </c>
      <c r="C352" s="2">
        <f>Argentina!K667+C$3</f>
        <v>310</v>
      </c>
      <c r="D352" s="2">
        <f>Chile!L676+D$3</f>
        <v>221</v>
      </c>
      <c r="E352" s="2">
        <f>Brasil!B387+E$3</f>
        <v>2829.2857142857142</v>
      </c>
      <c r="G352" s="2">
        <f>UE!D369+Cálculos!G$3</f>
        <v>0</v>
      </c>
      <c r="H352" s="2">
        <f>Equador!L668+Cálculos!H$3</f>
        <v>644</v>
      </c>
    </row>
    <row r="353" spans="1:8">
      <c r="A353" s="3">
        <v>44559</v>
      </c>
      <c r="B353" s="2">
        <f>Brasil!B654</f>
        <v>0</v>
      </c>
      <c r="C353" s="2">
        <f>Argentina!K668+C$3</f>
        <v>310</v>
      </c>
      <c r="D353" s="2">
        <f>Chile!L677+D$3</f>
        <v>221</v>
      </c>
      <c r="E353" s="2">
        <f>Brasil!B388+E$3</f>
        <v>2823.5714285714284</v>
      </c>
      <c r="G353" s="2">
        <f>UE!D370+Cálculos!G$3</f>
        <v>0</v>
      </c>
      <c r="H353" s="2">
        <f>Equador!L669+Cálculos!H$3</f>
        <v>644</v>
      </c>
    </row>
    <row r="354" spans="1:8">
      <c r="A354" s="3">
        <v>44560</v>
      </c>
      <c r="B354" s="2">
        <f>Brasil!B655</f>
        <v>0</v>
      </c>
      <c r="C354" s="2">
        <f>Argentina!K669+C$3</f>
        <v>310</v>
      </c>
      <c r="D354" s="2">
        <f>Chile!L678+D$3</f>
        <v>221</v>
      </c>
      <c r="E354" s="2">
        <f>Brasil!B389+E$3</f>
        <v>2892.1428571428573</v>
      </c>
      <c r="G354" s="2">
        <f>UE!D371+Cálculos!G$3</f>
        <v>0</v>
      </c>
      <c r="H354" s="2">
        <f>Equador!L670+Cálculos!H$3</f>
        <v>644</v>
      </c>
    </row>
    <row r="355" spans="1:8">
      <c r="A355" s="3">
        <v>44561</v>
      </c>
      <c r="B355" s="2">
        <f>Brasil!B656</f>
        <v>0</v>
      </c>
      <c r="C355" s="2">
        <f>Argentina!K670+C$3</f>
        <v>310</v>
      </c>
      <c r="D355" s="2">
        <f>Chile!L679+D$3</f>
        <v>221</v>
      </c>
      <c r="E355" s="2">
        <f>Brasil!B390+E$3</f>
        <v>3002.2857142857142</v>
      </c>
      <c r="G355" s="2">
        <f>UE!D372+Cálculos!G$3</f>
        <v>0</v>
      </c>
      <c r="H355" s="2">
        <f>Equador!L671+Cálculos!H$3</f>
        <v>644</v>
      </c>
    </row>
    <row r="356" spans="1:8">
      <c r="A356" s="3">
        <v>44562</v>
      </c>
      <c r="B356" s="2">
        <f>Brasil!B657</f>
        <v>0</v>
      </c>
      <c r="C356" s="2">
        <f>Argentina!K671+C$3</f>
        <v>310</v>
      </c>
      <c r="D356" s="2">
        <f>Chile!L680+D$3</f>
        <v>221</v>
      </c>
      <c r="E356" s="2">
        <f>Brasil!B391+E$3</f>
        <v>3092.1428571428573</v>
      </c>
      <c r="G356" s="2">
        <f>UE!D373+Cálculos!G$3</f>
        <v>0</v>
      </c>
      <c r="H356" s="2">
        <f>Equador!L672+Cálculos!H$3</f>
        <v>644</v>
      </c>
    </row>
    <row r="357" spans="1:8">
      <c r="A357" s="3">
        <v>44563</v>
      </c>
      <c r="B357" s="2">
        <f>Brasil!B658</f>
        <v>0</v>
      </c>
      <c r="C357" s="2">
        <f>Argentina!K672+C$3</f>
        <v>310</v>
      </c>
      <c r="D357" s="2">
        <f>Chile!L681+D$3</f>
        <v>221</v>
      </c>
      <c r="E357" s="2">
        <f>Brasil!B392+E$3</f>
        <v>3172.5714285714284</v>
      </c>
      <c r="G357" s="2">
        <f>UE!D374+Cálculos!G$3</f>
        <v>0</v>
      </c>
      <c r="H357" s="2">
        <f>Equador!L673+Cálculos!H$3</f>
        <v>644</v>
      </c>
    </row>
    <row r="358" spans="1:8">
      <c r="A358" s="3">
        <v>44564</v>
      </c>
      <c r="B358" s="2">
        <f>Brasil!B659</f>
        <v>0</v>
      </c>
      <c r="C358" s="2">
        <f>Argentina!K673+C$3</f>
        <v>310</v>
      </c>
      <c r="D358" s="2">
        <f>Chile!L682+D$3</f>
        <v>221</v>
      </c>
      <c r="E358" s="2">
        <f>Brasil!B393+E$3</f>
        <v>3195.5714285714284</v>
      </c>
      <c r="G358" s="2">
        <f>UE!D375+Cálculos!G$3</f>
        <v>0</v>
      </c>
      <c r="H358" s="2">
        <f>Equador!L674+Cálculos!H$3</f>
        <v>644</v>
      </c>
    </row>
    <row r="359" spans="1:8">
      <c r="A359" s="3">
        <v>44565</v>
      </c>
      <c r="B359" s="2">
        <f>Brasil!B660</f>
        <v>0</v>
      </c>
      <c r="C359" s="2">
        <f>Argentina!K674+C$3</f>
        <v>310</v>
      </c>
      <c r="D359" s="2">
        <f>Chile!L683+D$3</f>
        <v>221</v>
      </c>
      <c r="E359" s="2">
        <f>Brasil!B394+E$3</f>
        <v>3140.2857142857142</v>
      </c>
      <c r="G359" s="2">
        <f>UE!D376+Cálculos!G$3</f>
        <v>0</v>
      </c>
      <c r="H359" s="2">
        <f>Equador!L675+Cálculos!H$3</f>
        <v>644</v>
      </c>
    </row>
    <row r="360" spans="1:8">
      <c r="A360" s="3">
        <v>44566</v>
      </c>
      <c r="B360" s="2">
        <f>Brasil!B661</f>
        <v>0</v>
      </c>
      <c r="C360" s="2">
        <f>Argentina!K675+C$3</f>
        <v>310</v>
      </c>
      <c r="D360" s="2">
        <f>Chile!L684+D$3</f>
        <v>221</v>
      </c>
      <c r="E360" s="2">
        <f>Brasil!B395+E$3</f>
        <v>3087.4285714285716</v>
      </c>
      <c r="G360" s="2">
        <f>UE!D377+Cálculos!G$3</f>
        <v>0</v>
      </c>
      <c r="H360" s="2">
        <f>Equador!L676+Cálculos!H$3</f>
        <v>644</v>
      </c>
    </row>
    <row r="361" spans="1:8">
      <c r="A361" s="3">
        <v>44567</v>
      </c>
      <c r="B361" s="2">
        <f>Brasil!B662</f>
        <v>0</v>
      </c>
      <c r="C361" s="2">
        <f>Argentina!K676+C$3</f>
        <v>310</v>
      </c>
      <c r="D361" s="2">
        <f>Chile!L685+D$3</f>
        <v>221</v>
      </c>
      <c r="E361" s="2">
        <f>Brasil!B396+E$3</f>
        <v>2989</v>
      </c>
      <c r="G361" s="2">
        <f>UE!D378+Cálculos!G$3</f>
        <v>0</v>
      </c>
      <c r="H361" s="2">
        <f>Equador!L677+Cálculos!H$3</f>
        <v>644</v>
      </c>
    </row>
    <row r="362" spans="1:8">
      <c r="A362" s="3">
        <v>44568</v>
      </c>
      <c r="B362" s="2">
        <f>Brasil!B663</f>
        <v>0</v>
      </c>
      <c r="C362" s="2">
        <f>Argentina!K677+C$3</f>
        <v>310</v>
      </c>
      <c r="D362" s="2">
        <f>Chile!L686+D$3</f>
        <v>221</v>
      </c>
      <c r="E362" s="2">
        <f>Brasil!B397+E$3</f>
        <v>2933.5714285714284</v>
      </c>
      <c r="G362" s="2">
        <f>UE!D379+Cálculos!G$3</f>
        <v>0</v>
      </c>
      <c r="H362" s="2">
        <f>Equador!L678+Cálculos!H$3</f>
        <v>644</v>
      </c>
    </row>
    <row r="363" spans="1:8">
      <c r="A363" s="3">
        <v>44569</v>
      </c>
      <c r="B363" s="2">
        <f>Brasil!B664</f>
        <v>0</v>
      </c>
      <c r="C363" s="2">
        <f>Argentina!K678+C$3</f>
        <v>310</v>
      </c>
      <c r="D363" s="2">
        <f>Chile!L687+D$3</f>
        <v>221</v>
      </c>
      <c r="E363" s="2">
        <f>Brasil!B398+E$3</f>
        <v>2978.2857142857142</v>
      </c>
      <c r="G363" s="2">
        <f>UE!D380+Cálculos!G$3</f>
        <v>0</v>
      </c>
      <c r="H363" s="2">
        <f>Equador!L679+Cálculos!H$3</f>
        <v>644</v>
      </c>
    </row>
    <row r="364" spans="1:8">
      <c r="A364" s="3">
        <v>44570</v>
      </c>
      <c r="B364" s="2">
        <f>Brasil!B665</f>
        <v>0</v>
      </c>
      <c r="C364" s="2">
        <f>Argentina!K679+C$3</f>
        <v>310</v>
      </c>
      <c r="D364" s="2">
        <f>Chile!L688+D$3</f>
        <v>221</v>
      </c>
      <c r="E364" s="2">
        <f>Brasil!B399+E$3</f>
        <v>2957.4285714285716</v>
      </c>
      <c r="G364" s="2">
        <f>UE!D381+Cálculos!G$3</f>
        <v>0</v>
      </c>
      <c r="H364" s="2">
        <f>Equador!L680+Cálculos!H$3</f>
        <v>644</v>
      </c>
    </row>
    <row r="365" spans="1:8">
      <c r="A365" s="3">
        <v>44571</v>
      </c>
      <c r="B365" s="2">
        <f>Brasil!B666</f>
        <v>0</v>
      </c>
      <c r="C365" s="2">
        <f>Argentina!K680+C$3</f>
        <v>310</v>
      </c>
      <c r="D365" s="2">
        <f>Chile!L689+D$3</f>
        <v>221</v>
      </c>
      <c r="E365" s="2">
        <f>Brasil!B400+E$3</f>
        <v>2938.4285714285716</v>
      </c>
      <c r="G365" s="2">
        <f>UE!D382+Cálculos!G$3</f>
        <v>0</v>
      </c>
      <c r="H365" s="2">
        <f>Equador!L681+Cálculos!H$3</f>
        <v>644</v>
      </c>
    </row>
    <row r="366" spans="1:8">
      <c r="A366" s="3">
        <v>44572</v>
      </c>
      <c r="B366" s="2">
        <f>Brasil!B667</f>
        <v>0</v>
      </c>
      <c r="C366" s="2">
        <f>Argentina!K681+C$3</f>
        <v>310</v>
      </c>
      <c r="D366" s="2">
        <f>Chile!L690+D$3</f>
        <v>221</v>
      </c>
      <c r="E366" s="2">
        <f>Brasil!B401+E$3</f>
        <v>2868.8571428571427</v>
      </c>
      <c r="G366" s="2">
        <f>UE!D383+Cálculos!G$3</f>
        <v>0</v>
      </c>
      <c r="H366" s="2">
        <f>Equador!L682+Cálculos!H$3</f>
        <v>644</v>
      </c>
    </row>
    <row r="367" spans="1:8">
      <c r="A367" s="3">
        <v>44573</v>
      </c>
      <c r="B367" s="2">
        <f>Brasil!B668</f>
        <v>0</v>
      </c>
      <c r="C367" s="2">
        <f>Argentina!K682+C$3</f>
        <v>310</v>
      </c>
      <c r="D367" s="2">
        <f>Chile!L691+D$3</f>
        <v>221</v>
      </c>
      <c r="E367" s="2">
        <f>Brasil!B402+E$3</f>
        <v>2870.7142857142858</v>
      </c>
      <c r="G367" s="2">
        <f>UE!D384+Cálculos!G$3</f>
        <v>0</v>
      </c>
      <c r="H367" s="2">
        <f>Equador!L683+Cálculos!H$3</f>
        <v>644</v>
      </c>
    </row>
    <row r="368" spans="1:8">
      <c r="A368" s="3">
        <v>44574</v>
      </c>
      <c r="B368" s="2">
        <f>Brasil!B669</f>
        <v>0</v>
      </c>
      <c r="C368" s="2">
        <f>Argentina!K683+C$3</f>
        <v>310</v>
      </c>
      <c r="D368" s="2">
        <f>Chile!L692+D$3</f>
        <v>221</v>
      </c>
      <c r="E368" s="2">
        <f>Brasil!B403+E$3</f>
        <v>2651.7142857142858</v>
      </c>
      <c r="G368" s="2">
        <f>UE!D385+Cálculos!G$3</f>
        <v>0</v>
      </c>
      <c r="H368" s="2">
        <f>Equador!L684+Cálculos!H$3</f>
        <v>644</v>
      </c>
    </row>
    <row r="369" spans="1:8">
      <c r="A369" s="3">
        <v>44575</v>
      </c>
      <c r="B369" s="2">
        <f>Brasil!B670</f>
        <v>0</v>
      </c>
      <c r="C369" s="2">
        <f>Argentina!K684+C$3</f>
        <v>310</v>
      </c>
      <c r="D369" s="2">
        <f>Chile!L693+D$3</f>
        <v>221</v>
      </c>
      <c r="E369" s="2">
        <f>Brasil!B404+E$3</f>
        <v>2595.8571428571427</v>
      </c>
      <c r="G369" s="2">
        <f>UE!D386+Cálculos!G$3</f>
        <v>0</v>
      </c>
      <c r="H369" s="2">
        <f>Equador!L685+Cálculos!H$3</f>
        <v>644</v>
      </c>
    </row>
    <row r="370" spans="1:8">
      <c r="A370" s="3">
        <v>44576</v>
      </c>
      <c r="B370" s="2">
        <f>Brasil!B671</f>
        <v>0</v>
      </c>
      <c r="C370" s="2">
        <f>Argentina!K685+C$3</f>
        <v>310</v>
      </c>
      <c r="D370" s="2">
        <f>Chile!L694+D$3</f>
        <v>221</v>
      </c>
      <c r="E370" s="2">
        <f>Brasil!B405+E$3</f>
        <v>2616.8571428571427</v>
      </c>
      <c r="G370" s="2">
        <f>UE!D387+Cálculos!G$3</f>
        <v>0</v>
      </c>
      <c r="H370" s="2">
        <f>Equador!L686+Cálculos!H$3</f>
        <v>644</v>
      </c>
    </row>
    <row r="371" spans="1:8">
      <c r="A371" s="3">
        <v>44577</v>
      </c>
      <c r="B371" s="2">
        <f>Brasil!B672</f>
        <v>0</v>
      </c>
      <c r="C371" s="2">
        <f>Argentina!K686+C$3</f>
        <v>310</v>
      </c>
      <c r="D371" s="2">
        <f>Chile!L695+D$3</f>
        <v>221</v>
      </c>
      <c r="E371" s="2">
        <f>Brasil!B406+E$3</f>
        <v>2566.5714285714284</v>
      </c>
      <c r="G371" s="2">
        <f>UE!D388+Cálculos!G$3</f>
        <v>0</v>
      </c>
      <c r="H371" s="2">
        <f>Equador!L687+Cálculos!H$3</f>
        <v>644</v>
      </c>
    </row>
    <row r="372" spans="1:8">
      <c r="A372" s="3">
        <v>44578</v>
      </c>
      <c r="B372" s="2">
        <f>Brasil!B673</f>
        <v>0</v>
      </c>
      <c r="C372" s="2">
        <f>Argentina!K687+C$3</f>
        <v>310</v>
      </c>
      <c r="D372" s="2">
        <f>Chile!L696+D$3</f>
        <v>221</v>
      </c>
      <c r="E372" s="2">
        <f>Brasil!B407+E$3</f>
        <v>2536.8571428571427</v>
      </c>
      <c r="G372" s="2">
        <f>UE!D389+Cálculos!G$3</f>
        <v>0</v>
      </c>
      <c r="H372" s="2">
        <f>Equador!L688+Cálculos!H$3</f>
        <v>644</v>
      </c>
    </row>
    <row r="373" spans="1:8">
      <c r="A373" s="3">
        <v>44579</v>
      </c>
      <c r="B373" s="2">
        <f>Brasil!B674</f>
        <v>0</v>
      </c>
      <c r="C373" s="2">
        <f>Argentina!K688+C$3</f>
        <v>310</v>
      </c>
      <c r="D373" s="2">
        <f>Chile!L697+D$3</f>
        <v>221</v>
      </c>
      <c r="E373" s="2">
        <f>Brasil!B408+E$3</f>
        <v>2503.2857142857142</v>
      </c>
      <c r="G373" s="2">
        <f>UE!D390+Cálculos!G$3</f>
        <v>0</v>
      </c>
      <c r="H373" s="2">
        <f>Equador!L689+Cálculos!H$3</f>
        <v>644</v>
      </c>
    </row>
    <row r="374" spans="1:8">
      <c r="A374" s="3">
        <v>44580</v>
      </c>
      <c r="B374" s="2">
        <f>Brasil!B675</f>
        <v>0</v>
      </c>
      <c r="C374" s="2">
        <f>Argentina!K689+C$3</f>
        <v>310</v>
      </c>
      <c r="D374" s="2">
        <f>Chile!L698+D$3</f>
        <v>221</v>
      </c>
      <c r="E374" s="2">
        <f>Brasil!B409+E$3</f>
        <v>2459.1428571428573</v>
      </c>
      <c r="G374" s="2">
        <f>UE!D391+Cálculos!G$3</f>
        <v>0</v>
      </c>
      <c r="H374" s="2">
        <f>Equador!L690+Cálculos!H$3</f>
        <v>644</v>
      </c>
    </row>
    <row r="375" spans="1:8">
      <c r="A375" s="3">
        <v>44581</v>
      </c>
      <c r="B375" s="2">
        <f>Brasil!B676</f>
        <v>0</v>
      </c>
      <c r="C375" s="2">
        <f>Argentina!K690+C$3</f>
        <v>310</v>
      </c>
      <c r="D375" s="2">
        <f>Chile!L699+D$3</f>
        <v>221</v>
      </c>
      <c r="E375" s="2">
        <f>Brasil!B410+E$3</f>
        <v>2598.2857142857142</v>
      </c>
      <c r="G375" s="2">
        <f>UE!D392+Cálculos!G$3</f>
        <v>0</v>
      </c>
      <c r="H375" s="2">
        <f>Equador!L691+Cálculos!H$3</f>
        <v>644</v>
      </c>
    </row>
    <row r="376" spans="1:8">
      <c r="A376" s="3">
        <v>44582</v>
      </c>
      <c r="B376" s="2">
        <f>Brasil!B677</f>
        <v>0</v>
      </c>
      <c r="C376" s="2">
        <f>Argentina!K691+C$3</f>
        <v>310</v>
      </c>
      <c r="D376" s="2">
        <f>Chile!L700+D$3</f>
        <v>221</v>
      </c>
      <c r="E376" s="2">
        <f>Brasil!B411+E$3</f>
        <v>2552.7142857142858</v>
      </c>
      <c r="G376" s="2">
        <f>UE!D393+Cálculos!G$3</f>
        <v>0</v>
      </c>
      <c r="H376" s="2">
        <f>Equador!L692+Cálculos!H$3</f>
        <v>644</v>
      </c>
    </row>
    <row r="377" spans="1:8">
      <c r="A377" s="3">
        <v>44583</v>
      </c>
      <c r="B377" s="2">
        <f>Brasil!B678</f>
        <v>0</v>
      </c>
      <c r="C377" s="2">
        <f>Argentina!K692+C$3</f>
        <v>310</v>
      </c>
      <c r="D377" s="2">
        <f>Chile!L701+D$3</f>
        <v>221</v>
      </c>
      <c r="E377" s="2">
        <f>Brasil!B412+E$3</f>
        <v>2492.7142857142858</v>
      </c>
      <c r="G377" s="2">
        <f>UE!D394+Cálculos!G$3</f>
        <v>0</v>
      </c>
      <c r="H377" s="2">
        <f>Equador!L693+Cálculos!H$3</f>
        <v>644</v>
      </c>
    </row>
    <row r="378" spans="1:8">
      <c r="A378" s="3">
        <v>44584</v>
      </c>
      <c r="B378" s="2">
        <f>Brasil!B679</f>
        <v>0</v>
      </c>
      <c r="C378" s="2">
        <f>Argentina!K693+C$3</f>
        <v>310</v>
      </c>
      <c r="D378" s="2">
        <f>Chile!L702+D$3</f>
        <v>221</v>
      </c>
      <c r="E378" s="2">
        <f>Brasil!B413+E$3</f>
        <v>2478</v>
      </c>
      <c r="G378" s="2">
        <f>UE!D395+Cálculos!G$3</f>
        <v>0</v>
      </c>
      <c r="H378" s="2">
        <f>Equador!L694+Cálculos!H$3</f>
        <v>644</v>
      </c>
    </row>
    <row r="379" spans="1:8">
      <c r="A379" s="3">
        <v>44585</v>
      </c>
      <c r="B379" s="2">
        <f>Brasil!B680</f>
        <v>0</v>
      </c>
      <c r="C379" s="2">
        <f>Argentina!K694+C$3</f>
        <v>310</v>
      </c>
      <c r="D379" s="2">
        <f>Chile!L703+D$3</f>
        <v>221</v>
      </c>
      <c r="E379" s="2">
        <f>Brasil!B414+E$3</f>
        <v>2455.7142857142858</v>
      </c>
      <c r="G379" s="2">
        <f>UE!D396+Cálculos!G$3</f>
        <v>0</v>
      </c>
      <c r="H379" s="2">
        <f>Equador!L695+Cálculos!H$3</f>
        <v>644</v>
      </c>
    </row>
    <row r="380" spans="1:8">
      <c r="A380" s="3">
        <v>44586</v>
      </c>
      <c r="B380" s="2">
        <f>Brasil!B681</f>
        <v>0</v>
      </c>
      <c r="C380" s="2">
        <f>Argentina!K695+C$3</f>
        <v>310</v>
      </c>
      <c r="D380" s="2">
        <f>Chile!L704+D$3</f>
        <v>221</v>
      </c>
      <c r="E380" s="2">
        <f>Brasil!B415+E$3</f>
        <v>2438.5714285714284</v>
      </c>
      <c r="G380" s="2">
        <f>UE!D397+Cálculos!G$3</f>
        <v>0</v>
      </c>
      <c r="H380" s="2">
        <f>Equador!L696+Cálculos!H$3</f>
        <v>644</v>
      </c>
    </row>
    <row r="381" spans="1:8">
      <c r="A381" s="3">
        <v>44587</v>
      </c>
      <c r="B381" s="2">
        <f>Brasil!B682</f>
        <v>0</v>
      </c>
      <c r="C381" s="2">
        <f>Argentina!K696+C$3</f>
        <v>310</v>
      </c>
      <c r="D381" s="2">
        <f>Chile!L705+D$3</f>
        <v>221</v>
      </c>
      <c r="E381" s="2">
        <f>Brasil!B416+E$3</f>
        <v>2388.2857142857142</v>
      </c>
      <c r="G381" s="2">
        <f>UE!D398+Cálculos!G$3</f>
        <v>0</v>
      </c>
      <c r="H381" s="2">
        <f>Equador!L697+Cálculos!H$3</f>
        <v>644</v>
      </c>
    </row>
    <row r="382" spans="1:8">
      <c r="A382" s="3">
        <v>44588</v>
      </c>
      <c r="B382" s="2">
        <f>Brasil!B683</f>
        <v>0</v>
      </c>
      <c r="C382" s="2">
        <f>Argentina!K697+C$3</f>
        <v>310</v>
      </c>
      <c r="D382" s="2">
        <f>Chile!L706+D$3</f>
        <v>221</v>
      </c>
      <c r="E382" s="2">
        <f>Brasil!B417+E$3</f>
        <v>2323.8571428571427</v>
      </c>
      <c r="G382" s="2">
        <f>UE!D399+Cálculos!G$3</f>
        <v>0</v>
      </c>
      <c r="H382" s="2">
        <f>Equador!L698+Cálculos!H$3</f>
        <v>644</v>
      </c>
    </row>
    <row r="383" spans="1:8">
      <c r="A383" s="3">
        <v>44589</v>
      </c>
      <c r="B383" s="2">
        <f>Brasil!B684</f>
        <v>0</v>
      </c>
      <c r="C383" s="2">
        <f>Argentina!K698+C$3</f>
        <v>310</v>
      </c>
      <c r="D383" s="2">
        <f>Chile!L707+D$3</f>
        <v>221</v>
      </c>
      <c r="E383" s="2">
        <f>Brasil!B418+E$3</f>
        <v>2262.4285714285716</v>
      </c>
      <c r="G383" s="2">
        <f>UE!D400+Cálculos!G$3</f>
        <v>0</v>
      </c>
      <c r="H383" s="2">
        <f>Equador!L699+Cálculos!H$3</f>
        <v>644</v>
      </c>
    </row>
    <row r="384" spans="1:8">
      <c r="A384" s="3">
        <v>44590</v>
      </c>
      <c r="B384" s="2">
        <f>Brasil!B685</f>
        <v>0</v>
      </c>
      <c r="C384" s="2">
        <f>Argentina!K699+C$3</f>
        <v>310</v>
      </c>
      <c r="D384" s="2">
        <f>Chile!L708+D$3</f>
        <v>221</v>
      </c>
      <c r="E384" s="2">
        <f>Brasil!B419+E$3</f>
        <v>2197.5714285714284</v>
      </c>
      <c r="G384" s="2">
        <f>UE!D401+Cálculos!G$3</f>
        <v>0</v>
      </c>
      <c r="H384" s="2">
        <f>Equador!L700+Cálculos!H$3</f>
        <v>644</v>
      </c>
    </row>
    <row r="385" spans="1:8">
      <c r="A385" s="3">
        <v>44591</v>
      </c>
      <c r="B385" s="2">
        <f>Brasil!B686</f>
        <v>0</v>
      </c>
      <c r="C385" s="2">
        <f>Argentina!K700+C$3</f>
        <v>310</v>
      </c>
      <c r="D385" s="2">
        <f>Chile!L709+D$3</f>
        <v>221</v>
      </c>
      <c r="E385" s="2">
        <f>Brasil!B420+E$3</f>
        <v>2172.1428571428573</v>
      </c>
      <c r="G385" s="2">
        <f>UE!D402+Cálculos!G$3</f>
        <v>0</v>
      </c>
      <c r="H385" s="2">
        <f>Equador!L701+Cálculos!H$3</f>
        <v>644</v>
      </c>
    </row>
    <row r="386" spans="1:8">
      <c r="A386" s="3">
        <v>44592</v>
      </c>
      <c r="B386" s="2">
        <f>Brasil!B687</f>
        <v>0</v>
      </c>
      <c r="C386" s="2">
        <f>Argentina!K701+C$3</f>
        <v>310</v>
      </c>
      <c r="D386" s="2">
        <f>Chile!L710+D$3</f>
        <v>221</v>
      </c>
      <c r="E386" s="2">
        <f>Brasil!B421+E$3</f>
        <v>2158.7142857142858</v>
      </c>
      <c r="G386" s="2">
        <f>UE!D403+Cálculos!G$3</f>
        <v>0</v>
      </c>
      <c r="H386" s="2">
        <f>Equador!L702+Cálculos!H$3</f>
        <v>644</v>
      </c>
    </row>
    <row r="387" spans="1:8">
      <c r="A387" s="3">
        <v>44593</v>
      </c>
      <c r="B387" s="2">
        <f>Brasil!B688</f>
        <v>0</v>
      </c>
      <c r="C387" s="2">
        <f>Argentina!K702+C$3</f>
        <v>310</v>
      </c>
      <c r="D387" s="2">
        <f>Chile!L711+D$3</f>
        <v>221</v>
      </c>
      <c r="E387" s="2">
        <f>Brasil!B422+E$3</f>
        <v>2065.1428571428569</v>
      </c>
      <c r="G387" s="2">
        <f>UE!D404+Cálculos!G$3</f>
        <v>0</v>
      </c>
      <c r="H387" s="2">
        <f>Equador!L703+Cálculos!H$3</f>
        <v>644</v>
      </c>
    </row>
    <row r="388" spans="1:8">
      <c r="A388" s="3">
        <v>44594</v>
      </c>
      <c r="B388" s="2">
        <f>Brasil!B689</f>
        <v>0</v>
      </c>
      <c r="C388" s="2">
        <f>Argentina!K703+C$3</f>
        <v>310</v>
      </c>
      <c r="D388" s="2">
        <f>Chile!L712+D$3</f>
        <v>221</v>
      </c>
      <c r="E388" s="2">
        <f>Brasil!B423+E$3</f>
        <v>2019.8571428571429</v>
      </c>
      <c r="G388" s="2">
        <f>UE!D405+Cálculos!G$3</f>
        <v>0</v>
      </c>
      <c r="H388" s="2">
        <f>Equador!L704+Cálculos!H$3</f>
        <v>644</v>
      </c>
    </row>
    <row r="389" spans="1:8">
      <c r="A389" s="3">
        <v>44595</v>
      </c>
      <c r="B389" s="2">
        <f>Brasil!B690</f>
        <v>0</v>
      </c>
      <c r="C389" s="2">
        <f>Argentina!K704+C$3</f>
        <v>310</v>
      </c>
      <c r="D389" s="2">
        <f>Chile!L713+D$3</f>
        <v>221</v>
      </c>
      <c r="E389" s="2">
        <f>Brasil!B424+E$3</f>
        <v>1996</v>
      </c>
      <c r="G389" s="2">
        <f>UE!D406+Cálculos!G$3</f>
        <v>0</v>
      </c>
      <c r="H389" s="2">
        <f>Equador!L705+Cálculos!H$3</f>
        <v>644</v>
      </c>
    </row>
    <row r="390" spans="1:8">
      <c r="A390" s="3">
        <v>44596</v>
      </c>
      <c r="B390" s="2">
        <f>Brasil!B691</f>
        <v>0</v>
      </c>
      <c r="C390" s="2">
        <f>Argentina!K705+C$3</f>
        <v>310</v>
      </c>
      <c r="D390" s="2">
        <f>Chile!L714+D$3</f>
        <v>221</v>
      </c>
      <c r="E390" s="2">
        <f>Brasil!B425+E$3</f>
        <v>2002.5714285714287</v>
      </c>
      <c r="G390" s="2">
        <f>UE!D407+Cálculos!G$3</f>
        <v>0</v>
      </c>
      <c r="H390" s="2">
        <f>Equador!L706+Cálculos!H$3</f>
        <v>644</v>
      </c>
    </row>
    <row r="391" spans="1:8">
      <c r="A391" s="3">
        <v>44597</v>
      </c>
      <c r="B391" s="2">
        <f>Brasil!B692</f>
        <v>0</v>
      </c>
      <c r="C391" s="2">
        <f>Argentina!K706+C$3</f>
        <v>310</v>
      </c>
      <c r="D391" s="2">
        <f>Chile!L715+D$3</f>
        <v>221</v>
      </c>
      <c r="E391" s="2">
        <f>Brasil!B426+E$3</f>
        <v>1986.1428571428571</v>
      </c>
      <c r="G391" s="2">
        <f>UE!D408+Cálculos!G$3</f>
        <v>0</v>
      </c>
      <c r="H391" s="2">
        <f>Equador!L707+Cálculos!H$3</f>
        <v>644</v>
      </c>
    </row>
    <row r="392" spans="1:8">
      <c r="A392" s="3">
        <v>44598</v>
      </c>
      <c r="B392" s="2">
        <f>Brasil!B693</f>
        <v>0</v>
      </c>
      <c r="C392" s="2">
        <f>Argentina!K707+C$3</f>
        <v>310</v>
      </c>
      <c r="D392" s="2">
        <f>Chile!L716+D$3</f>
        <v>221</v>
      </c>
      <c r="E392" s="2">
        <f>Brasil!B427+E$3</f>
        <v>1987.8571428571429</v>
      </c>
      <c r="G392" s="2">
        <f>UE!D409+Cálculos!G$3</f>
        <v>0</v>
      </c>
      <c r="H392" s="2">
        <f>Equador!L708+Cálculos!H$3</f>
        <v>644</v>
      </c>
    </row>
    <row r="393" spans="1:8">
      <c r="A393" s="3">
        <v>44599</v>
      </c>
      <c r="B393" s="2">
        <f>Brasil!B694</f>
        <v>0</v>
      </c>
      <c r="C393" s="2">
        <f>Argentina!K708+C$3</f>
        <v>310</v>
      </c>
      <c r="D393" s="2">
        <f>Chile!L717+D$3</f>
        <v>221</v>
      </c>
      <c r="E393" s="2">
        <f>Brasil!B428+E$3</f>
        <v>1973.1428571428571</v>
      </c>
      <c r="G393" s="2">
        <f>UE!D410+Cálculos!G$3</f>
        <v>0</v>
      </c>
      <c r="H393" s="2">
        <f>Equador!L709+Cálculos!H$3</f>
        <v>644</v>
      </c>
    </row>
    <row r="394" spans="1:8">
      <c r="A394" s="3">
        <v>44600</v>
      </c>
      <c r="B394" s="2">
        <f>Brasil!B695</f>
        <v>0</v>
      </c>
      <c r="C394" s="2">
        <f>Argentina!K709+C$3</f>
        <v>310</v>
      </c>
      <c r="D394" s="2">
        <f>Chile!L718+D$3</f>
        <v>221</v>
      </c>
      <c r="E394" s="2">
        <f>Brasil!B429+E$3</f>
        <v>2002</v>
      </c>
      <c r="G394" s="2">
        <f>UE!D411+Cálculos!G$3</f>
        <v>0</v>
      </c>
      <c r="H394" s="2">
        <f>Equador!L710+Cálculos!H$3</f>
        <v>644</v>
      </c>
    </row>
    <row r="395" spans="1:8">
      <c r="A395" s="3">
        <v>44601</v>
      </c>
      <c r="B395" s="2">
        <f>Brasil!B696</f>
        <v>0</v>
      </c>
      <c r="C395" s="2">
        <f>Argentina!K710+C$3</f>
        <v>310</v>
      </c>
      <c r="D395" s="2">
        <f>Chile!L719+D$3</f>
        <v>221</v>
      </c>
      <c r="E395" s="2">
        <f>Brasil!B430+E$3</f>
        <v>2023</v>
      </c>
      <c r="G395" s="2">
        <f>UE!D412+Cálculos!G$3</f>
        <v>0</v>
      </c>
      <c r="H395" s="2">
        <f>Equador!L711+Cálculos!H$3</f>
        <v>644</v>
      </c>
    </row>
    <row r="396" spans="1:8">
      <c r="A396" s="3">
        <v>44602</v>
      </c>
      <c r="B396" s="2">
        <f>Brasil!B697</f>
        <v>0</v>
      </c>
      <c r="C396" s="2">
        <f>Argentina!K711+C$3</f>
        <v>310</v>
      </c>
      <c r="D396" s="2">
        <f>Chile!L720+D$3</f>
        <v>221</v>
      </c>
      <c r="E396" s="2">
        <f>Brasil!B431+E$3</f>
        <v>2025.8571428571429</v>
      </c>
      <c r="G396" s="2">
        <f>UE!D413+Cálculos!G$3</f>
        <v>0</v>
      </c>
      <c r="H396" s="2">
        <f>Equador!L712+Cálculos!H$3</f>
        <v>644</v>
      </c>
    </row>
    <row r="397" spans="1:8">
      <c r="A397" s="3">
        <v>44603</v>
      </c>
      <c r="B397" s="2">
        <f>Brasil!B698</f>
        <v>0</v>
      </c>
      <c r="C397" s="2">
        <f>Argentina!K712+C$3</f>
        <v>310</v>
      </c>
      <c r="D397" s="2">
        <f>Chile!L721+D$3</f>
        <v>221</v>
      </c>
      <c r="E397" s="2">
        <f>Brasil!B432+E$3</f>
        <v>2026.4285714285713</v>
      </c>
      <c r="G397" s="2">
        <f>UE!D414+Cálculos!G$3</f>
        <v>0</v>
      </c>
      <c r="H397" s="2">
        <f>Equador!L713+Cálculos!H$3</f>
        <v>644</v>
      </c>
    </row>
    <row r="398" spans="1:8">
      <c r="A398" s="3">
        <v>44604</v>
      </c>
      <c r="B398" s="2">
        <f>Brasil!B699</f>
        <v>0</v>
      </c>
      <c r="C398" s="2">
        <f>Argentina!K713+C$3</f>
        <v>310</v>
      </c>
      <c r="D398" s="2">
        <f>Chile!L722+D$3</f>
        <v>221</v>
      </c>
      <c r="E398" s="2">
        <f>Brasil!B433+E$3</f>
        <v>1999.5714285714287</v>
      </c>
      <c r="G398" s="2">
        <f>UE!D415+Cálculos!G$3</f>
        <v>0</v>
      </c>
      <c r="H398" s="2">
        <f>Equador!L714+Cálculos!H$3</f>
        <v>644</v>
      </c>
    </row>
    <row r="399" spans="1:8">
      <c r="A399" s="3">
        <v>44605</v>
      </c>
      <c r="B399" s="2">
        <f>Brasil!B700</f>
        <v>0</v>
      </c>
      <c r="C399" s="2">
        <f>Argentina!K714+C$3</f>
        <v>310</v>
      </c>
      <c r="D399" s="2">
        <f>Chile!L723+D$3</f>
        <v>221</v>
      </c>
      <c r="E399" s="2">
        <f>Brasil!B434+E$3</f>
        <v>1974.4285714285713</v>
      </c>
      <c r="G399" s="2">
        <f>UE!D416+Cálculos!G$3</f>
        <v>0</v>
      </c>
      <c r="H399" s="2">
        <f>Equador!L715+Cálculos!H$3</f>
        <v>644</v>
      </c>
    </row>
    <row r="400" spans="1:8">
      <c r="A400" s="3">
        <v>44606</v>
      </c>
      <c r="B400" s="2">
        <f>Brasil!B701</f>
        <v>0</v>
      </c>
      <c r="C400" s="2">
        <f>Argentina!K715+C$3</f>
        <v>310</v>
      </c>
      <c r="D400" s="2">
        <f>Chile!L724+D$3</f>
        <v>221</v>
      </c>
      <c r="E400" s="2">
        <f>Brasil!B435+E$3</f>
        <v>1975</v>
      </c>
      <c r="G400" s="2">
        <f>UE!D417+Cálculos!G$3</f>
        <v>0</v>
      </c>
      <c r="H400" s="2">
        <f>Equador!L716+Cálculos!H$3</f>
        <v>644</v>
      </c>
    </row>
    <row r="401" spans="1:8">
      <c r="A401" s="3">
        <v>44607</v>
      </c>
      <c r="B401" s="2">
        <f>Brasil!B702</f>
        <v>0</v>
      </c>
      <c r="C401" s="2">
        <f>Argentina!K716+C$3</f>
        <v>310</v>
      </c>
      <c r="D401" s="2">
        <f>Chile!L725+D$3</f>
        <v>221</v>
      </c>
      <c r="E401" s="2">
        <f>Brasil!B436+E$3</f>
        <v>1926.4285714285713</v>
      </c>
      <c r="G401" s="2">
        <f>UE!D418+Cálculos!G$3</f>
        <v>0</v>
      </c>
      <c r="H401" s="2">
        <f>Equador!L717+Cálculos!H$3</f>
        <v>644</v>
      </c>
    </row>
    <row r="402" spans="1:8">
      <c r="A402" s="3">
        <v>44608</v>
      </c>
      <c r="B402" s="2">
        <f>Brasil!B703</f>
        <v>0</v>
      </c>
      <c r="C402" s="2">
        <f>Argentina!K717+C$3</f>
        <v>310</v>
      </c>
      <c r="D402" s="2">
        <f>Chile!L726+D$3</f>
        <v>221</v>
      </c>
      <c r="E402" s="2">
        <f>Brasil!B437+E$3</f>
        <v>1891.7142857142858</v>
      </c>
      <c r="G402" s="2">
        <f>UE!D419+Cálculos!G$3</f>
        <v>0</v>
      </c>
      <c r="H402" s="2">
        <f>Equador!L718+Cálculos!H$3</f>
        <v>644</v>
      </c>
    </row>
    <row r="403" spans="1:8">
      <c r="A403" s="3">
        <v>44609</v>
      </c>
      <c r="B403" s="2">
        <f>Brasil!B704</f>
        <v>0</v>
      </c>
      <c r="C403" s="2">
        <f>Argentina!K718+C$3</f>
        <v>310</v>
      </c>
      <c r="D403" s="2">
        <f>Chile!L727+D$3</f>
        <v>221</v>
      </c>
      <c r="E403" s="2">
        <f>Brasil!B438+E$3</f>
        <v>1869.1428571428571</v>
      </c>
      <c r="G403" s="2">
        <f>UE!D420+Cálculos!G$3</f>
        <v>0</v>
      </c>
      <c r="H403" s="2">
        <f>Equador!L719+Cálculos!H$3</f>
        <v>644</v>
      </c>
    </row>
    <row r="404" spans="1:8">
      <c r="A404" s="3">
        <v>44610</v>
      </c>
      <c r="B404" s="2">
        <f>Brasil!B705</f>
        <v>0</v>
      </c>
      <c r="C404" s="2">
        <f>Argentina!K719+C$3</f>
        <v>310</v>
      </c>
      <c r="D404" s="2">
        <f>Chile!L728+D$3</f>
        <v>221</v>
      </c>
      <c r="E404" s="2">
        <f>Brasil!B439+E$3</f>
        <v>1891.4285714285713</v>
      </c>
      <c r="G404" s="2">
        <f>UE!D421+Cálculos!G$3</f>
        <v>0</v>
      </c>
      <c r="H404" s="2">
        <f>Equador!L720+Cálculos!H$3</f>
        <v>644</v>
      </c>
    </row>
    <row r="405" spans="1:8">
      <c r="A405" s="3">
        <v>44611</v>
      </c>
      <c r="B405" s="2">
        <f>Brasil!B706</f>
        <v>0</v>
      </c>
      <c r="C405" s="2">
        <f>Argentina!K720+C$3</f>
        <v>310</v>
      </c>
      <c r="D405" s="2">
        <f>Chile!L729+D$3</f>
        <v>221</v>
      </c>
      <c r="E405" s="2">
        <f>Brasil!B440+E$3</f>
        <v>1907.5714285714287</v>
      </c>
      <c r="G405" s="2">
        <f>UE!D422+Cálculos!G$3</f>
        <v>0</v>
      </c>
      <c r="H405" s="2">
        <f>Equador!L721+Cálculos!H$3</f>
        <v>644</v>
      </c>
    </row>
    <row r="406" spans="1:8">
      <c r="A406" s="3">
        <v>44612</v>
      </c>
      <c r="B406" s="2">
        <f>Brasil!B707</f>
        <v>0</v>
      </c>
      <c r="C406" s="2">
        <f>Argentina!K721+C$3</f>
        <v>310</v>
      </c>
      <c r="D406" s="2">
        <f>Chile!L730+D$3</f>
        <v>221</v>
      </c>
      <c r="E406" s="2">
        <f>Brasil!B441+E$3</f>
        <v>1909.5714285714287</v>
      </c>
      <c r="G406" s="2">
        <f>UE!D423+Cálculos!G$3</f>
        <v>0</v>
      </c>
      <c r="H406" s="2">
        <f>Equador!L722+Cálculos!H$3</f>
        <v>644</v>
      </c>
    </row>
    <row r="407" spans="1:8">
      <c r="A407" s="3">
        <v>44613</v>
      </c>
      <c r="B407" s="2">
        <f>Brasil!B708</f>
        <v>0</v>
      </c>
      <c r="C407" s="2">
        <f>Argentina!K722+C$3</f>
        <v>310</v>
      </c>
      <c r="D407" s="2">
        <f>Chile!L731+D$3</f>
        <v>221</v>
      </c>
      <c r="E407" s="2">
        <f>Brasil!B442+E$3</f>
        <v>1919.5714285714287</v>
      </c>
      <c r="G407" s="2">
        <f>UE!D424+Cálculos!G$3</f>
        <v>0</v>
      </c>
      <c r="H407" s="2">
        <f>Equador!L723+Cálculos!H$3</f>
        <v>644</v>
      </c>
    </row>
    <row r="408" spans="1:8">
      <c r="A408" s="3">
        <v>44614</v>
      </c>
      <c r="B408" s="2">
        <f>Brasil!B709</f>
        <v>0</v>
      </c>
      <c r="C408" s="2">
        <f>Argentina!K723+C$3</f>
        <v>310</v>
      </c>
      <c r="D408" s="2">
        <f>Chile!L732+D$3</f>
        <v>221</v>
      </c>
      <c r="E408" s="2">
        <f>Brasil!B443+E$3</f>
        <v>1953.1428571428571</v>
      </c>
      <c r="G408" s="2">
        <f>UE!D425+Cálculos!G$3</f>
        <v>0</v>
      </c>
      <c r="H408" s="2">
        <f>Equador!L724+Cálculos!H$3</f>
        <v>644</v>
      </c>
    </row>
    <row r="409" spans="1:8">
      <c r="A409" s="3">
        <v>44615</v>
      </c>
      <c r="B409" s="2">
        <f>Brasil!B710</f>
        <v>0</v>
      </c>
      <c r="C409" s="2">
        <f>Argentina!K724+C$3</f>
        <v>310</v>
      </c>
      <c r="D409" s="2">
        <f>Chile!L733+D$3</f>
        <v>221</v>
      </c>
      <c r="E409" s="2">
        <f>Brasil!B444+E$3</f>
        <v>1968.7142857142858</v>
      </c>
      <c r="G409" s="2">
        <f>UE!D426+Cálculos!G$3</f>
        <v>0</v>
      </c>
      <c r="H409" s="2">
        <f>Equador!L725+Cálculos!H$3</f>
        <v>644</v>
      </c>
    </row>
    <row r="410" spans="1:8">
      <c r="A410" s="3">
        <v>44616</v>
      </c>
      <c r="B410" s="2">
        <f>Brasil!B711</f>
        <v>0</v>
      </c>
      <c r="C410" s="2">
        <f>Argentina!K725+C$3</f>
        <v>310</v>
      </c>
      <c r="D410" s="2">
        <f>Chile!L734+D$3</f>
        <v>221</v>
      </c>
      <c r="E410" s="2">
        <f>Brasil!B445+E$3</f>
        <v>1888.2857142857142</v>
      </c>
      <c r="G410" s="2">
        <f>UE!D427+Cálculos!G$3</f>
        <v>0</v>
      </c>
      <c r="H410" s="2">
        <f>Equador!L726+Cálculos!H$3</f>
        <v>644</v>
      </c>
    </row>
    <row r="411" spans="1:8">
      <c r="A411" s="3">
        <v>44617</v>
      </c>
      <c r="B411" s="2">
        <f>Brasil!B712</f>
        <v>0</v>
      </c>
      <c r="C411" s="2">
        <f>Argentina!K726+C$3</f>
        <v>310</v>
      </c>
      <c r="D411" s="2">
        <f>Chile!L735+D$3</f>
        <v>221</v>
      </c>
      <c r="E411" s="2">
        <f>Brasil!B446+E$3</f>
        <v>1757.2857142857142</v>
      </c>
      <c r="G411" s="2">
        <f>UE!D428+Cálculos!G$3</f>
        <v>0</v>
      </c>
      <c r="H411" s="2">
        <f>Equador!L727+Cálculos!H$3</f>
        <v>644</v>
      </c>
    </row>
    <row r="412" spans="1:8">
      <c r="A412" s="3">
        <v>44618</v>
      </c>
      <c r="B412" s="2">
        <f>Brasil!B713</f>
        <v>0</v>
      </c>
      <c r="C412" s="2">
        <f>Argentina!K727+C$3</f>
        <v>310</v>
      </c>
      <c r="D412" s="2">
        <f>Chile!L736+D$3</f>
        <v>221</v>
      </c>
      <c r="E412" s="2">
        <f>Brasil!B447+E$3</f>
        <v>1711.1428571428571</v>
      </c>
      <c r="G412" s="2">
        <f>UE!D429+Cálculos!G$3</f>
        <v>0</v>
      </c>
      <c r="H412" s="2">
        <f>Equador!L728+Cálculos!H$3</f>
        <v>644</v>
      </c>
    </row>
    <row r="413" spans="1:8">
      <c r="A413" s="3">
        <v>44619</v>
      </c>
      <c r="B413" s="2">
        <f>Brasil!B714</f>
        <v>0</v>
      </c>
      <c r="C413" s="2">
        <f>Argentina!K728+C$3</f>
        <v>310</v>
      </c>
      <c r="D413" s="2">
        <f>Chile!L737+D$3</f>
        <v>221</v>
      </c>
      <c r="E413" s="2">
        <f>Brasil!B448+E$3</f>
        <v>1711</v>
      </c>
      <c r="G413" s="2">
        <f>UE!D430+Cálculos!G$3</f>
        <v>0</v>
      </c>
      <c r="H413" s="2">
        <f>Equador!L729+Cálculos!H$3</f>
        <v>644</v>
      </c>
    </row>
    <row r="414" spans="1:8">
      <c r="A414" s="3">
        <v>44620</v>
      </c>
      <c r="B414" s="2">
        <f>Brasil!B715</f>
        <v>0</v>
      </c>
      <c r="C414" s="2">
        <f>Argentina!K729+C$3</f>
        <v>310</v>
      </c>
      <c r="D414" s="2">
        <f>Chile!L738+D$3</f>
        <v>221</v>
      </c>
      <c r="E414" s="2">
        <f>Brasil!B449+E$3</f>
        <v>1732.4285714285713</v>
      </c>
      <c r="G414" s="2">
        <f>UE!D431+Cálculos!G$3</f>
        <v>0</v>
      </c>
      <c r="H414" s="2">
        <f>Equador!L730+Cálculos!H$3</f>
        <v>644</v>
      </c>
    </row>
    <row r="415" spans="1:8">
      <c r="A415" s="3">
        <v>44621</v>
      </c>
      <c r="B415" s="2">
        <f>Brasil!B716</f>
        <v>0</v>
      </c>
      <c r="C415" s="2">
        <f>Argentina!K730+C$3</f>
        <v>310</v>
      </c>
      <c r="D415" s="2">
        <f>Chile!L739+D$3</f>
        <v>221</v>
      </c>
      <c r="E415" s="2">
        <f>Brasil!B450+E$3</f>
        <v>1728.1428571428571</v>
      </c>
      <c r="G415" s="2">
        <f>UE!D432+Cálculos!G$3</f>
        <v>0</v>
      </c>
      <c r="H415" s="2">
        <f>Equador!L731+Cálculos!H$3</f>
        <v>644</v>
      </c>
    </row>
    <row r="416" spans="1:8">
      <c r="A416" s="3">
        <v>44622</v>
      </c>
      <c r="B416" s="2">
        <f>Brasil!B717</f>
        <v>0</v>
      </c>
      <c r="C416" s="2">
        <f>Argentina!K731+C$3</f>
        <v>310</v>
      </c>
      <c r="D416" s="2">
        <f>Chile!L740+D$3</f>
        <v>221</v>
      </c>
      <c r="E416" s="2">
        <f>Brasil!B451+E$3</f>
        <v>1759</v>
      </c>
      <c r="G416" s="2">
        <f>UE!D433+Cálculos!G$3</f>
        <v>0</v>
      </c>
      <c r="H416" s="2">
        <f>Equador!L732+Cálculos!H$3</f>
        <v>644</v>
      </c>
    </row>
    <row r="417" spans="1:8">
      <c r="A417" s="3">
        <v>44623</v>
      </c>
      <c r="B417" s="2">
        <f>Brasil!B718</f>
        <v>0</v>
      </c>
      <c r="C417" s="2">
        <f>Argentina!K732+C$3</f>
        <v>310</v>
      </c>
      <c r="D417" s="2">
        <f>Chile!L741+D$3</f>
        <v>221</v>
      </c>
      <c r="E417" s="2">
        <f>Brasil!B452+E$3</f>
        <v>1876.4285714285713</v>
      </c>
      <c r="G417" s="2">
        <f>UE!D434+Cálculos!G$3</f>
        <v>0</v>
      </c>
      <c r="H417" s="2">
        <f>Equador!L733+Cálculos!H$3</f>
        <v>644</v>
      </c>
    </row>
    <row r="418" spans="1:8">
      <c r="A418" s="3">
        <v>44624</v>
      </c>
      <c r="B418" s="2">
        <f>Brasil!B719</f>
        <v>0</v>
      </c>
      <c r="C418" s="2">
        <f>Argentina!K733+C$3</f>
        <v>310</v>
      </c>
      <c r="D418" s="2">
        <f>Chile!L742+D$3</f>
        <v>221</v>
      </c>
      <c r="E418" s="2">
        <f>Brasil!B453+E$3</f>
        <v>1985.2857142857142</v>
      </c>
      <c r="G418" s="2">
        <f>UE!D435+Cálculos!G$3</f>
        <v>0</v>
      </c>
      <c r="H418" s="2">
        <f>Equador!L734+Cálculos!H$3</f>
        <v>644</v>
      </c>
    </row>
    <row r="419" spans="1:8">
      <c r="A419" s="3">
        <v>44625</v>
      </c>
      <c r="B419" s="2">
        <f>Brasil!B720</f>
        <v>0</v>
      </c>
      <c r="C419" s="2">
        <f>Argentina!K734+C$3</f>
        <v>310</v>
      </c>
      <c r="D419" s="2">
        <f>Chile!L743+D$3</f>
        <v>221</v>
      </c>
      <c r="E419" s="2">
        <f>Brasil!B454+E$3</f>
        <v>2035</v>
      </c>
      <c r="G419" s="2">
        <f>UE!D436+Cálculos!G$3</f>
        <v>0</v>
      </c>
      <c r="H419" s="2">
        <f>Equador!L735+Cálculos!H$3</f>
        <v>644</v>
      </c>
    </row>
    <row r="420" spans="1:8">
      <c r="A420" s="3">
        <v>44626</v>
      </c>
      <c r="B420" s="2">
        <f>Brasil!B721</f>
        <v>0</v>
      </c>
      <c r="C420" s="2">
        <f>Argentina!K735+C$3</f>
        <v>310</v>
      </c>
      <c r="D420" s="2">
        <f>Chile!L744+D$3</f>
        <v>221</v>
      </c>
      <c r="E420" s="2">
        <f>Brasil!B455+E$3</f>
        <v>2071.5714285714284</v>
      </c>
      <c r="G420" s="2">
        <f>UE!D437+Cálculos!G$3</f>
        <v>0</v>
      </c>
      <c r="H420" s="2">
        <f>Equador!L736+Cálculos!H$3</f>
        <v>644</v>
      </c>
    </row>
    <row r="421" spans="1:8">
      <c r="A421" s="3">
        <v>44627</v>
      </c>
      <c r="B421" s="2">
        <f>Brasil!B722</f>
        <v>0</v>
      </c>
      <c r="C421" s="2">
        <f>Argentina!K736+C$3</f>
        <v>310</v>
      </c>
      <c r="D421" s="2">
        <f>Chile!L745+D$3</f>
        <v>221</v>
      </c>
      <c r="E421" s="2">
        <f>Brasil!B456+E$3</f>
        <v>2045.4285714285713</v>
      </c>
      <c r="G421" s="2">
        <f>UE!D438+Cálculos!G$3</f>
        <v>0</v>
      </c>
      <c r="H421" s="2">
        <f>Equador!L737+Cálculos!H$3</f>
        <v>644</v>
      </c>
    </row>
    <row r="422" spans="1:8">
      <c r="A422" s="3">
        <v>44628</v>
      </c>
      <c r="B422" s="2">
        <f>Brasil!B723</f>
        <v>0</v>
      </c>
      <c r="C422" s="2">
        <f>Argentina!K737+C$3</f>
        <v>310</v>
      </c>
      <c r="D422" s="2">
        <f>Chile!L746+D$3</f>
        <v>221</v>
      </c>
      <c r="E422" s="2">
        <f>Brasil!B457+E$3</f>
        <v>2058.2857142857142</v>
      </c>
      <c r="G422" s="2">
        <f>UE!D439+Cálculos!G$3</f>
        <v>0</v>
      </c>
      <c r="H422" s="2">
        <f>Equador!L738+Cálculos!H$3</f>
        <v>644</v>
      </c>
    </row>
    <row r="423" spans="1:8">
      <c r="A423" s="3">
        <v>44629</v>
      </c>
      <c r="B423" s="2">
        <f>Brasil!B724</f>
        <v>0</v>
      </c>
      <c r="C423" s="2">
        <f>Argentina!K738+C$3</f>
        <v>310</v>
      </c>
      <c r="D423" s="2">
        <f>Chile!L747+D$3</f>
        <v>221</v>
      </c>
      <c r="E423" s="2">
        <f>Brasil!B458+E$3</f>
        <v>2097.4285714285716</v>
      </c>
      <c r="G423" s="2">
        <f>UE!D440+Cálculos!G$3</f>
        <v>0</v>
      </c>
      <c r="H423" s="2">
        <f>Equador!L739+Cálculos!H$3</f>
        <v>644</v>
      </c>
    </row>
    <row r="424" spans="1:8">
      <c r="A424" s="3">
        <v>44630</v>
      </c>
      <c r="B424" s="2">
        <f>Brasil!B725</f>
        <v>0</v>
      </c>
      <c r="C424" s="2">
        <f>Argentina!K739+C$3</f>
        <v>310</v>
      </c>
      <c r="D424" s="2">
        <f>Chile!L748+D$3</f>
        <v>221</v>
      </c>
      <c r="E424" s="2">
        <f>Brasil!B459+E$3</f>
        <v>2069.8571428571431</v>
      </c>
      <c r="G424" s="2">
        <f>UE!D441+Cálculos!G$3</f>
        <v>0</v>
      </c>
      <c r="H424" s="2">
        <f>Equador!L740+Cálculos!H$3</f>
        <v>644</v>
      </c>
    </row>
    <row r="425" spans="1:8">
      <c r="A425" s="3">
        <v>44631</v>
      </c>
      <c r="B425" s="2">
        <f>Brasil!B726</f>
        <v>0</v>
      </c>
      <c r="C425" s="2">
        <f>Argentina!K740+C$3</f>
        <v>310</v>
      </c>
      <c r="D425" s="2">
        <f>Chile!L749+D$3</f>
        <v>221</v>
      </c>
      <c r="E425" s="2">
        <f>Brasil!B460+E$3</f>
        <v>2109.7142857142858</v>
      </c>
      <c r="G425" s="2">
        <f>UE!D442+Cálculos!G$3</f>
        <v>0</v>
      </c>
      <c r="H425" s="2">
        <f>Equador!L741+Cálculos!H$3</f>
        <v>644</v>
      </c>
    </row>
    <row r="426" spans="1:8">
      <c r="A426" s="3">
        <v>44632</v>
      </c>
      <c r="B426" s="2">
        <f>Brasil!B727</f>
        <v>0</v>
      </c>
      <c r="C426" s="2">
        <f>Argentina!K741+C$3</f>
        <v>310</v>
      </c>
      <c r="D426" s="2">
        <f>Chile!L750+D$3</f>
        <v>221</v>
      </c>
      <c r="E426" s="2">
        <f>Brasil!B461+E$3</f>
        <v>2147.4285714285716</v>
      </c>
      <c r="G426" s="2">
        <f>UE!D443+Cálculos!G$3</f>
        <v>0</v>
      </c>
      <c r="H426" s="2">
        <f>Equador!L742+Cálculos!H$3</f>
        <v>644</v>
      </c>
    </row>
    <row r="427" spans="1:8">
      <c r="A427" s="3">
        <v>44633</v>
      </c>
      <c r="B427" s="2">
        <f>Brasil!B728</f>
        <v>0</v>
      </c>
      <c r="C427" s="2">
        <f>Argentina!K742+C$3</f>
        <v>310</v>
      </c>
      <c r="D427" s="2">
        <f>Chile!L751+D$3</f>
        <v>221</v>
      </c>
      <c r="E427" s="2">
        <f>Brasil!B462+E$3</f>
        <v>2132.5714285714284</v>
      </c>
      <c r="G427" s="2">
        <f>UE!D444+Cálculos!G$3</f>
        <v>0</v>
      </c>
      <c r="H427" s="2">
        <f>Equador!L743+Cálculos!H$3</f>
        <v>644</v>
      </c>
    </row>
    <row r="428" spans="1:8">
      <c r="A428" s="3">
        <v>44634</v>
      </c>
      <c r="B428" s="2">
        <f>Brasil!B729</f>
        <v>0</v>
      </c>
      <c r="C428" s="2">
        <f>Argentina!K743+C$3</f>
        <v>310</v>
      </c>
      <c r="D428" s="2">
        <f>Chile!L752+D$3</f>
        <v>221</v>
      </c>
      <c r="E428" s="2">
        <f>Brasil!B463+E$3</f>
        <v>2123.1428571428573</v>
      </c>
      <c r="G428" s="2">
        <f>UE!D445+Cálculos!G$3</f>
        <v>0</v>
      </c>
      <c r="H428" s="2">
        <f>Equador!L744+Cálculos!H$3</f>
        <v>644</v>
      </c>
    </row>
    <row r="429" spans="1:8">
      <c r="A429" s="3">
        <v>44635</v>
      </c>
      <c r="B429" s="2">
        <f>Brasil!B730</f>
        <v>0</v>
      </c>
      <c r="C429" s="2">
        <f>Argentina!K744+C$3</f>
        <v>310</v>
      </c>
      <c r="D429" s="2">
        <f>Chile!L753+D$3</f>
        <v>221</v>
      </c>
      <c r="E429" s="2">
        <f>Brasil!B464+E$3</f>
        <v>2075</v>
      </c>
      <c r="G429" s="2">
        <f>UE!D446+Cálculos!G$3</f>
        <v>0</v>
      </c>
      <c r="H429" s="2">
        <f>Equador!L745+Cálculos!H$3</f>
        <v>644</v>
      </c>
    </row>
    <row r="430" spans="1:8">
      <c r="A430" s="3">
        <v>44636</v>
      </c>
      <c r="B430" s="2">
        <f>Brasil!B731</f>
        <v>0</v>
      </c>
      <c r="C430" s="2">
        <f>Argentina!K745+C$3</f>
        <v>310</v>
      </c>
      <c r="D430" s="2">
        <f>Chile!L754+D$3</f>
        <v>221</v>
      </c>
      <c r="E430" s="2">
        <f>Brasil!B465+E$3</f>
        <v>1988.5714285714287</v>
      </c>
      <c r="G430" s="2">
        <f>UE!D447+Cálculos!G$3</f>
        <v>0</v>
      </c>
      <c r="H430" s="2">
        <f>Equador!L746+Cálculos!H$3</f>
        <v>644</v>
      </c>
    </row>
    <row r="431" spans="1:8">
      <c r="A431" s="3">
        <v>44637</v>
      </c>
      <c r="B431" s="2">
        <f>Brasil!B732</f>
        <v>0</v>
      </c>
      <c r="C431" s="2">
        <f>Argentina!K746+C$3</f>
        <v>310</v>
      </c>
      <c r="D431" s="2">
        <f>Chile!L755+D$3</f>
        <v>221</v>
      </c>
      <c r="E431" s="2">
        <f>Brasil!B466+E$3</f>
        <v>1948.7142857142858</v>
      </c>
      <c r="G431" s="2">
        <f>UE!D448+Cálculos!G$3</f>
        <v>0</v>
      </c>
      <c r="H431" s="2">
        <f>Equador!L747+Cálculos!H$3</f>
        <v>644</v>
      </c>
    </row>
    <row r="432" spans="1:8">
      <c r="A432" s="3">
        <v>44638</v>
      </c>
      <c r="B432" s="2">
        <f>Brasil!B733</f>
        <v>0</v>
      </c>
      <c r="C432" s="2">
        <f>Argentina!K747+C$3</f>
        <v>310</v>
      </c>
      <c r="D432" s="2">
        <f>Chile!L756+D$3</f>
        <v>221</v>
      </c>
      <c r="E432" s="2">
        <f>Brasil!B467+E$3</f>
        <v>1878.1428571428571</v>
      </c>
      <c r="G432" s="2">
        <f>UE!D449+Cálculos!G$3</f>
        <v>0</v>
      </c>
      <c r="H432" s="2">
        <f>Equador!L748+Cálculos!H$3</f>
        <v>644</v>
      </c>
    </row>
    <row r="433" spans="1:8">
      <c r="A433" s="3">
        <v>44639</v>
      </c>
      <c r="B433" s="2">
        <f>Brasil!B734</f>
        <v>0</v>
      </c>
      <c r="C433" s="2">
        <f>Argentina!K748+C$3</f>
        <v>310</v>
      </c>
      <c r="D433" s="2">
        <f>Chile!L757+D$3</f>
        <v>221</v>
      </c>
      <c r="E433" s="2">
        <f>Brasil!B468+E$3</f>
        <v>1777</v>
      </c>
      <c r="G433" s="2">
        <f>UE!D450+Cálculos!G$3</f>
        <v>0</v>
      </c>
      <c r="H433" s="2">
        <f>Equador!L749+Cálculos!H$3</f>
        <v>644</v>
      </c>
    </row>
    <row r="434" spans="1:8">
      <c r="A434" s="3">
        <v>44640</v>
      </c>
      <c r="B434" s="2">
        <f>Brasil!B735</f>
        <v>0</v>
      </c>
      <c r="C434" s="2">
        <f>Argentina!K749+C$3</f>
        <v>310</v>
      </c>
      <c r="D434" s="2">
        <f>Chile!L758+D$3</f>
        <v>221</v>
      </c>
      <c r="E434" s="2">
        <f>Brasil!B469+E$3</f>
        <v>1736.1428571428571</v>
      </c>
      <c r="G434" s="2">
        <f>UE!D451+Cálculos!G$3</f>
        <v>0</v>
      </c>
      <c r="H434" s="2">
        <f>Equador!L750+Cálculos!H$3</f>
        <v>644</v>
      </c>
    </row>
    <row r="435" spans="1:8">
      <c r="A435" s="3">
        <v>44641</v>
      </c>
      <c r="B435" s="2">
        <f>Brasil!B736</f>
        <v>0</v>
      </c>
      <c r="C435" s="2">
        <f>Argentina!K750+C$3</f>
        <v>310</v>
      </c>
      <c r="D435" s="2">
        <f>Chile!L759+D$3</f>
        <v>221</v>
      </c>
      <c r="E435" s="2">
        <f>Brasil!B470+E$3</f>
        <v>1715.7142857142858</v>
      </c>
      <c r="G435" s="2">
        <f>UE!D452+Cálculos!G$3</f>
        <v>0</v>
      </c>
      <c r="H435" s="2">
        <f>Equador!L751+Cálculos!H$3</f>
        <v>644</v>
      </c>
    </row>
    <row r="436" spans="1:8">
      <c r="A436" s="3">
        <v>44642</v>
      </c>
      <c r="B436" s="2">
        <f>Brasil!B737</f>
        <v>0</v>
      </c>
      <c r="C436" s="2">
        <f>Argentina!K751+C$3</f>
        <v>310</v>
      </c>
      <c r="D436" s="2">
        <f>Chile!L760+D$3</f>
        <v>221</v>
      </c>
      <c r="E436" s="2">
        <f>Brasil!B471+E$3</f>
        <v>1681.7142857142858</v>
      </c>
      <c r="G436" s="2">
        <f>UE!D453+Cálculos!G$3</f>
        <v>0</v>
      </c>
      <c r="H436" s="2">
        <f>Equador!L752+Cálculos!H$3</f>
        <v>644</v>
      </c>
    </row>
    <row r="437" spans="1:8">
      <c r="A437" s="3">
        <v>44643</v>
      </c>
      <c r="B437" s="2">
        <f>Brasil!B738</f>
        <v>0</v>
      </c>
      <c r="C437" s="2">
        <f>Argentina!K752+C$3</f>
        <v>310</v>
      </c>
      <c r="D437" s="2">
        <f>Chile!L761+D$3</f>
        <v>221</v>
      </c>
      <c r="E437" s="2">
        <f>Brasil!B472+E$3</f>
        <v>1637.2857142857142</v>
      </c>
      <c r="G437" s="2">
        <f>UE!D454+Cálculos!G$3</f>
        <v>0</v>
      </c>
      <c r="H437" s="2">
        <f>Equador!L753+Cálculos!H$3</f>
        <v>644</v>
      </c>
    </row>
    <row r="438" spans="1:8">
      <c r="A438" s="3">
        <v>44644</v>
      </c>
      <c r="B438" s="2">
        <f>Brasil!B739</f>
        <v>0</v>
      </c>
      <c r="C438" s="2">
        <f>Argentina!K753+C$3</f>
        <v>310</v>
      </c>
      <c r="D438" s="2">
        <f>Chile!L762+D$3</f>
        <v>221</v>
      </c>
      <c r="E438" s="2">
        <f>Brasil!B473+E$3</f>
        <v>1636.8571428571429</v>
      </c>
      <c r="G438" s="2">
        <f>UE!D455+Cálculos!G$3</f>
        <v>0</v>
      </c>
      <c r="H438" s="2">
        <f>Equador!L754+Cálculos!H$3</f>
        <v>644</v>
      </c>
    </row>
    <row r="439" spans="1:8">
      <c r="A439" s="3">
        <v>44645</v>
      </c>
      <c r="B439" s="2">
        <f>Brasil!B740</f>
        <v>0</v>
      </c>
      <c r="C439" s="2">
        <f>Argentina!K754+C$3</f>
        <v>310</v>
      </c>
      <c r="D439" s="2">
        <f>Chile!L763+D$3</f>
        <v>221</v>
      </c>
      <c r="E439" s="2">
        <f>Brasil!B474+E$3</f>
        <v>1616.2857142857142</v>
      </c>
      <c r="G439" s="2">
        <f>UE!D456+Cálculos!G$3</f>
        <v>0</v>
      </c>
      <c r="H439" s="2">
        <f>Equador!L755+Cálculos!H$3</f>
        <v>644</v>
      </c>
    </row>
    <row r="440" spans="1:8">
      <c r="A440" s="3">
        <v>44646</v>
      </c>
      <c r="B440" s="2">
        <f>Brasil!B741</f>
        <v>0</v>
      </c>
      <c r="C440" s="2">
        <f>Argentina!K755+C$3</f>
        <v>310</v>
      </c>
      <c r="D440" s="2">
        <f>Chile!L764+D$3</f>
        <v>221</v>
      </c>
      <c r="E440" s="2">
        <f>Brasil!B475+E$3</f>
        <v>1622.2857142857142</v>
      </c>
      <c r="G440" s="2">
        <f>UE!D457+Cálculos!G$3</f>
        <v>0</v>
      </c>
      <c r="H440" s="2">
        <f>Equador!L756+Cálculos!H$3</f>
        <v>644</v>
      </c>
    </row>
    <row r="441" spans="1:8">
      <c r="A441" s="3">
        <v>44647</v>
      </c>
      <c r="B441" s="2">
        <f>Brasil!B742</f>
        <v>0</v>
      </c>
      <c r="C441" s="2">
        <f>Argentina!K756+C$3</f>
        <v>310</v>
      </c>
      <c r="D441" s="2">
        <f>Chile!L765+D$3</f>
        <v>221</v>
      </c>
      <c r="E441" s="2">
        <f>Brasil!B476+E$3</f>
        <v>1635.2857142857142</v>
      </c>
      <c r="G441" s="2">
        <f>UE!D458+Cálculos!G$3</f>
        <v>0</v>
      </c>
      <c r="H441" s="2">
        <f>Equador!L757+Cálculos!H$3</f>
        <v>644</v>
      </c>
    </row>
    <row r="442" spans="1:8">
      <c r="A442" s="3">
        <v>44648</v>
      </c>
      <c r="B442" s="2">
        <f>Brasil!B743</f>
        <v>0</v>
      </c>
      <c r="C442" s="2">
        <f>Argentina!K757+C$3</f>
        <v>310</v>
      </c>
      <c r="D442" s="2">
        <f>Chile!L766+D$3</f>
        <v>221</v>
      </c>
      <c r="E442" s="2">
        <f>Brasil!B477+E$3</f>
        <v>1646.2857142857142</v>
      </c>
      <c r="G442" s="2">
        <f>UE!D459+Cálculos!G$3</f>
        <v>0</v>
      </c>
      <c r="H442" s="2">
        <f>Equador!L758+Cálculos!H$3</f>
        <v>644</v>
      </c>
    </row>
    <row r="443" spans="1:8">
      <c r="A443" s="3">
        <v>44649</v>
      </c>
      <c r="B443" s="2">
        <f>Brasil!B744</f>
        <v>0</v>
      </c>
      <c r="C443" s="2">
        <f>Argentina!K758+C$3</f>
        <v>310</v>
      </c>
      <c r="D443" s="2">
        <f>Chile!L767+D$3</f>
        <v>221</v>
      </c>
      <c r="E443" s="2">
        <f>Brasil!B478+E$3</f>
        <v>1630.1428571428571</v>
      </c>
      <c r="G443" s="2">
        <f>UE!D460+Cálculos!G$3</f>
        <v>0</v>
      </c>
      <c r="H443" s="2">
        <f>Equador!L759+Cálculos!H$3</f>
        <v>644</v>
      </c>
    </row>
    <row r="444" spans="1:8">
      <c r="A444" s="3">
        <v>44650</v>
      </c>
      <c r="B444" s="2">
        <f>Brasil!B745</f>
        <v>0</v>
      </c>
      <c r="C444" s="2">
        <f>Argentina!K759+C$3</f>
        <v>310</v>
      </c>
      <c r="D444" s="2">
        <f>Chile!L768+D$3</f>
        <v>221</v>
      </c>
      <c r="E444" s="2">
        <f>Brasil!B479+E$3</f>
        <v>1568.2857142857142</v>
      </c>
      <c r="G444" s="2">
        <f>UE!D461+Cálculos!G$3</f>
        <v>0</v>
      </c>
      <c r="H444" s="2">
        <f>Equador!L760+Cálculos!H$3</f>
        <v>644</v>
      </c>
    </row>
    <row r="445" spans="1:8">
      <c r="A445" s="3">
        <v>44651</v>
      </c>
      <c r="B445" s="2">
        <f>Brasil!B746</f>
        <v>0</v>
      </c>
      <c r="C445" s="2">
        <f>Argentina!K760+C$3</f>
        <v>310</v>
      </c>
      <c r="D445" s="2">
        <f>Chile!L769+D$3</f>
        <v>221</v>
      </c>
      <c r="E445" s="2">
        <f>Brasil!B480+E$3</f>
        <v>1512.5714285714287</v>
      </c>
      <c r="G445" s="2">
        <f>UE!D462+Cálculos!G$3</f>
        <v>0</v>
      </c>
      <c r="H445" s="2">
        <f>Equador!L761+Cálculos!H$3</f>
        <v>644</v>
      </c>
    </row>
    <row r="446" spans="1:8">
      <c r="A446" s="3">
        <v>44652</v>
      </c>
      <c r="B446" s="2">
        <f>Brasil!B747</f>
        <v>0</v>
      </c>
      <c r="C446" s="2">
        <f>Argentina!K761+C$3</f>
        <v>310</v>
      </c>
      <c r="D446" s="2">
        <f>Chile!L770+D$3</f>
        <v>221</v>
      </c>
      <c r="E446" s="2">
        <f>Brasil!B481+E$3</f>
        <v>1462.8571428571429</v>
      </c>
      <c r="G446" s="2">
        <f>UE!D463+Cálculos!G$3</f>
        <v>0</v>
      </c>
      <c r="H446" s="2">
        <f>Equador!L762+Cálculos!H$3</f>
        <v>644</v>
      </c>
    </row>
    <row r="447" spans="1:8">
      <c r="A447" s="3">
        <v>44653</v>
      </c>
      <c r="B447" s="2">
        <f>Brasil!B748</f>
        <v>0</v>
      </c>
      <c r="C447" s="2">
        <f>Argentina!K762+C$3</f>
        <v>310</v>
      </c>
      <c r="D447" s="2">
        <f>Chile!L771+D$3</f>
        <v>221</v>
      </c>
      <c r="E447" s="2">
        <f>Brasil!B482+E$3</f>
        <v>1401.4285714285713</v>
      </c>
      <c r="G447" s="2">
        <f>UE!D464+Cálculos!G$3</f>
        <v>0</v>
      </c>
      <c r="H447" s="2">
        <f>Equador!L763+Cálculos!H$3</f>
        <v>644</v>
      </c>
    </row>
    <row r="448" spans="1:8">
      <c r="A448" s="3">
        <v>44654</v>
      </c>
      <c r="B448" s="2">
        <f>Brasil!B749</f>
        <v>0</v>
      </c>
      <c r="C448" s="2">
        <f>Argentina!K763+C$3</f>
        <v>310</v>
      </c>
      <c r="D448" s="2">
        <f>Chile!L772+D$3</f>
        <v>221</v>
      </c>
      <c r="E448" s="2">
        <f>Brasil!B483+E$3</f>
        <v>1367.8571428571429</v>
      </c>
      <c r="G448" s="2">
        <f>UE!D465+Cálculos!G$3</f>
        <v>0</v>
      </c>
      <c r="H448" s="2">
        <f>Equador!L764+Cálculos!H$3</f>
        <v>644</v>
      </c>
    </row>
    <row r="449" spans="1:8">
      <c r="A449" s="3">
        <v>44655</v>
      </c>
      <c r="B449" s="2">
        <f>Brasil!B750</f>
        <v>0</v>
      </c>
      <c r="C449" s="2">
        <f>Argentina!K764+C$3</f>
        <v>310</v>
      </c>
      <c r="D449" s="2">
        <f>Chile!L773+D$3</f>
        <v>221</v>
      </c>
      <c r="E449" s="2">
        <f>Brasil!B484+E$3</f>
        <v>1375</v>
      </c>
      <c r="G449" s="2">
        <f>UE!D466+Cálculos!G$3</f>
        <v>0</v>
      </c>
      <c r="H449" s="2">
        <f>Equador!L765+Cálculos!H$3</f>
        <v>644</v>
      </c>
    </row>
    <row r="450" spans="1:8">
      <c r="A450" s="3">
        <v>44656</v>
      </c>
      <c r="B450" s="2">
        <f>Brasil!B751</f>
        <v>0</v>
      </c>
      <c r="C450" s="2">
        <f>Argentina!K765+C$3</f>
        <v>310</v>
      </c>
      <c r="D450" s="2">
        <f>Chile!L774+D$3</f>
        <v>221</v>
      </c>
      <c r="E450" s="2">
        <f>Brasil!B485+E$3</f>
        <v>1350</v>
      </c>
      <c r="G450" s="2">
        <f>UE!D467+Cálculos!G$3</f>
        <v>0</v>
      </c>
      <c r="H450" s="2">
        <f>Equador!L766+Cálculos!H$3</f>
        <v>644</v>
      </c>
    </row>
    <row r="451" spans="1:8">
      <c r="A451" s="3">
        <v>44657</v>
      </c>
      <c r="B451" s="2">
        <f>Brasil!B752</f>
        <v>0</v>
      </c>
      <c r="C451" s="2">
        <f>Argentina!K766+C$3</f>
        <v>310</v>
      </c>
      <c r="D451" s="2">
        <f>Chile!L775+D$3</f>
        <v>221</v>
      </c>
      <c r="E451" s="2">
        <f>Brasil!B486+E$3</f>
        <v>1336.8571428571429</v>
      </c>
      <c r="G451" s="2">
        <f>UE!D468+Cálculos!G$3</f>
        <v>0</v>
      </c>
      <c r="H451" s="2">
        <f>Equador!L767+Cálculos!H$3</f>
        <v>644</v>
      </c>
    </row>
    <row r="452" spans="1:8">
      <c r="A452" s="3">
        <v>44658</v>
      </c>
      <c r="B452" s="2">
        <f>Brasil!B753</f>
        <v>0</v>
      </c>
      <c r="C452" s="2">
        <f>Argentina!K767+C$3</f>
        <v>310</v>
      </c>
      <c r="D452" s="2">
        <f>Chile!L776+D$3</f>
        <v>221</v>
      </c>
      <c r="E452" s="2">
        <f>Brasil!B487+E$3</f>
        <v>1323.8571428571429</v>
      </c>
      <c r="G452" s="2">
        <f>UE!D469+Cálculos!G$3</f>
        <v>0</v>
      </c>
      <c r="H452" s="2">
        <f>Equador!L768+Cálculos!H$3</f>
        <v>644</v>
      </c>
    </row>
    <row r="453" spans="1:8">
      <c r="A453" s="3">
        <v>44659</v>
      </c>
      <c r="B453" s="2">
        <f>Brasil!B754</f>
        <v>0</v>
      </c>
      <c r="C453" s="2">
        <f>Argentina!K768+C$3</f>
        <v>310</v>
      </c>
      <c r="D453" s="2">
        <f>Chile!L777+D$3</f>
        <v>221</v>
      </c>
      <c r="E453" s="2">
        <f>Brasil!B488+E$3</f>
        <v>1316.2857142857142</v>
      </c>
      <c r="G453" s="2">
        <f>UE!D470+Cálculos!G$3</f>
        <v>0</v>
      </c>
      <c r="H453" s="2">
        <f>Equador!L769+Cálculos!H$3</f>
        <v>644</v>
      </c>
    </row>
    <row r="454" spans="1:8">
      <c r="A454" s="3">
        <v>44660</v>
      </c>
      <c r="B454" s="2">
        <f>Brasil!B755</f>
        <v>0</v>
      </c>
      <c r="C454" s="2">
        <f>Argentina!K769+C$3</f>
        <v>310</v>
      </c>
      <c r="D454" s="2">
        <f>Chile!L778+D$3</f>
        <v>221</v>
      </c>
      <c r="E454" s="2">
        <f>Brasil!B489+E$3</f>
        <v>1268.1428571428571</v>
      </c>
      <c r="G454" s="2">
        <f>UE!D471+Cálculos!G$3</f>
        <v>0</v>
      </c>
      <c r="H454" s="2">
        <f>Equador!L770+Cálculos!H$3</f>
        <v>644</v>
      </c>
    </row>
    <row r="455" spans="1:8">
      <c r="A455" s="3">
        <v>44661</v>
      </c>
      <c r="B455" s="2">
        <f>Brasil!B756</f>
        <v>0</v>
      </c>
      <c r="C455" s="2">
        <f>Argentina!K770+C$3</f>
        <v>310</v>
      </c>
      <c r="D455" s="2">
        <f>Chile!L779+D$3</f>
        <v>221</v>
      </c>
      <c r="E455" s="2">
        <f>Brasil!B490+E$3</f>
        <v>1318.5714285714287</v>
      </c>
      <c r="G455" s="2">
        <f>UE!D472+Cálculos!G$3</f>
        <v>0</v>
      </c>
      <c r="H455" s="2">
        <f>Equador!L771+Cálculos!H$3</f>
        <v>644</v>
      </c>
    </row>
    <row r="456" spans="1:8">
      <c r="A456" s="3">
        <v>44662</v>
      </c>
      <c r="B456" s="2">
        <f>Brasil!B757</f>
        <v>0</v>
      </c>
      <c r="C456" s="2">
        <f>Argentina!K771+C$3</f>
        <v>310</v>
      </c>
      <c r="D456" s="2">
        <f>Chile!L780+D$3</f>
        <v>221</v>
      </c>
      <c r="E456" s="2">
        <f>Brasil!B491+E$3</f>
        <v>1289.5714285714287</v>
      </c>
      <c r="G456" s="2">
        <f>UE!D473+Cálculos!G$3</f>
        <v>0</v>
      </c>
      <c r="H456" s="2">
        <f>Equador!L772+Cálculos!H$3</f>
        <v>644</v>
      </c>
    </row>
    <row r="457" spans="1:8">
      <c r="A457" s="3">
        <v>44663</v>
      </c>
      <c r="B457" s="2">
        <f>Brasil!B758</f>
        <v>0</v>
      </c>
      <c r="C457" s="2">
        <f>Argentina!K772+C$3</f>
        <v>310</v>
      </c>
      <c r="D457" s="2">
        <f>Chile!L781+D$3</f>
        <v>221</v>
      </c>
      <c r="E457" s="2">
        <f>Brasil!B492+E$3</f>
        <v>1263.7142857142858</v>
      </c>
      <c r="G457" s="2">
        <f>UE!D474+Cálculos!G$3</f>
        <v>0</v>
      </c>
      <c r="H457" s="2">
        <f>Equador!L773+Cálculos!H$3</f>
        <v>644</v>
      </c>
    </row>
    <row r="458" spans="1:8">
      <c r="A458" s="3">
        <v>44664</v>
      </c>
      <c r="B458" s="2">
        <f>Brasil!B759</f>
        <v>0</v>
      </c>
      <c r="C458" s="2">
        <f>Argentina!K773+C$3</f>
        <v>310</v>
      </c>
      <c r="D458" s="2">
        <f>Chile!L782+D$3</f>
        <v>221</v>
      </c>
      <c r="E458" s="2">
        <f>Brasil!B493+E$3</f>
        <v>1244.8571428571429</v>
      </c>
      <c r="G458" s="2">
        <f>UE!D475+Cálculos!G$3</f>
        <v>0</v>
      </c>
      <c r="H458" s="2">
        <f>Equador!L774+Cálculos!H$3</f>
        <v>644</v>
      </c>
    </row>
    <row r="459" spans="1:8">
      <c r="A459" s="3">
        <v>44665</v>
      </c>
      <c r="B459" s="2">
        <f>Brasil!B760</f>
        <v>0</v>
      </c>
      <c r="C459" s="2">
        <f>Argentina!K774+C$3</f>
        <v>310</v>
      </c>
      <c r="D459" s="2">
        <f>Chile!L783+D$3</f>
        <v>221</v>
      </c>
      <c r="E459" s="2">
        <f>Brasil!B494+E$3</f>
        <v>1225.4285714285713</v>
      </c>
      <c r="G459" s="2">
        <f>UE!D476+Cálculos!G$3</f>
        <v>0</v>
      </c>
      <c r="H459" s="2">
        <f>Equador!L775+Cálculos!H$3</f>
        <v>644</v>
      </c>
    </row>
    <row r="460" spans="1:8">
      <c r="A460" s="3">
        <v>44666</v>
      </c>
      <c r="B460" s="2">
        <f>Brasil!B761</f>
        <v>0</v>
      </c>
      <c r="C460" s="2">
        <f>Argentina!K775+C$3</f>
        <v>310</v>
      </c>
      <c r="D460" s="2">
        <f>Chile!L784+D$3</f>
        <v>221</v>
      </c>
      <c r="E460" s="2">
        <f>Brasil!B495+E$3</f>
        <v>1206.5714285714287</v>
      </c>
      <c r="G460" s="2">
        <f>UE!D477+Cálculos!G$3</f>
        <v>0</v>
      </c>
      <c r="H460" s="2">
        <f>Equador!L776+Cálculos!H$3</f>
        <v>644</v>
      </c>
    </row>
    <row r="461" spans="1:8">
      <c r="A461" s="3">
        <v>44667</v>
      </c>
      <c r="B461" s="2">
        <f>Brasil!B762</f>
        <v>0</v>
      </c>
      <c r="C461" s="2">
        <f>Argentina!K776+C$3</f>
        <v>310</v>
      </c>
      <c r="D461" s="2">
        <f>Chile!L785+D$3</f>
        <v>221</v>
      </c>
      <c r="E461" s="2">
        <f>Brasil!B496+E$3</f>
        <v>1240.8571428571429</v>
      </c>
      <c r="G461" s="2">
        <f>UE!D478+Cálculos!G$3</f>
        <v>0</v>
      </c>
      <c r="H461" s="2">
        <f>Equador!L777+Cálculos!H$3</f>
        <v>644</v>
      </c>
    </row>
    <row r="462" spans="1:8">
      <c r="A462" s="3">
        <v>44668</v>
      </c>
      <c r="B462" s="2">
        <f>Brasil!B763</f>
        <v>0</v>
      </c>
      <c r="C462" s="2">
        <f>Argentina!K777+C$3</f>
        <v>310</v>
      </c>
      <c r="D462" s="2">
        <f>Chile!L786+D$3</f>
        <v>221</v>
      </c>
      <c r="E462" s="2">
        <f>Brasil!B497+E$3</f>
        <v>1173.4285714285713</v>
      </c>
      <c r="G462" s="2">
        <f>UE!D479+Cálculos!G$3</f>
        <v>0</v>
      </c>
      <c r="H462" s="2">
        <f>Equador!L778+Cálculos!H$3</f>
        <v>644</v>
      </c>
    </row>
    <row r="463" spans="1:8">
      <c r="A463" s="3">
        <v>44669</v>
      </c>
      <c r="B463" s="2">
        <f>Brasil!B764</f>
        <v>0</v>
      </c>
      <c r="C463" s="2">
        <f>Argentina!K778+C$3</f>
        <v>310</v>
      </c>
      <c r="D463" s="2">
        <f>Chile!L787+D$3</f>
        <v>221</v>
      </c>
      <c r="E463" s="2">
        <f>Brasil!B498+E$3</f>
        <v>1178.5714285714287</v>
      </c>
      <c r="G463" s="2">
        <f>UE!D480+Cálculos!G$3</f>
        <v>0</v>
      </c>
      <c r="H463" s="2">
        <f>Equador!L779+Cálculos!H$3</f>
        <v>644</v>
      </c>
    </row>
    <row r="464" spans="1:8">
      <c r="A464" s="3">
        <v>44670</v>
      </c>
      <c r="B464" s="2">
        <f>Brasil!B765</f>
        <v>0</v>
      </c>
      <c r="C464" s="2">
        <f>Argentina!K779+C$3</f>
        <v>310</v>
      </c>
      <c r="D464" s="2">
        <f>Chile!L788+D$3</f>
        <v>221</v>
      </c>
      <c r="E464" s="2">
        <f>Brasil!B499+E$3</f>
        <v>1165.5714285714287</v>
      </c>
      <c r="G464" s="2">
        <f>UE!D481+Cálculos!G$3</f>
        <v>0</v>
      </c>
      <c r="H464" s="2">
        <f>Equador!L780+Cálculos!H$3</f>
        <v>644</v>
      </c>
    </row>
    <row r="465" spans="1:8">
      <c r="A465" s="3">
        <v>44671</v>
      </c>
      <c r="B465" s="2">
        <f>Brasil!B766</f>
        <v>0</v>
      </c>
      <c r="C465" s="2">
        <f>Argentina!K780+C$3</f>
        <v>310</v>
      </c>
      <c r="D465" s="2">
        <f>Chile!L789+D$3</f>
        <v>221</v>
      </c>
      <c r="E465" s="2">
        <f>Brasil!B500+E$3</f>
        <v>1154.1428571428571</v>
      </c>
      <c r="G465" s="2">
        <f>UE!D482+Cálculos!G$3</f>
        <v>0</v>
      </c>
      <c r="H465" s="2">
        <f>Equador!L781+Cálculos!H$3</f>
        <v>644</v>
      </c>
    </row>
    <row r="466" spans="1:8">
      <c r="A466" s="3">
        <v>44672</v>
      </c>
      <c r="B466" s="2">
        <f>Brasil!B767</f>
        <v>0</v>
      </c>
      <c r="C466" s="2">
        <f>Argentina!K781+C$3</f>
        <v>310</v>
      </c>
      <c r="D466" s="2">
        <f>Chile!L790+D$3</f>
        <v>221</v>
      </c>
      <c r="E466" s="2">
        <f>Brasil!B501+E$3</f>
        <v>1140.7142857142858</v>
      </c>
      <c r="G466" s="2">
        <f>UE!D483+Cálculos!G$3</f>
        <v>0</v>
      </c>
      <c r="H466" s="2">
        <f>Equador!L782+Cálculos!H$3</f>
        <v>644</v>
      </c>
    </row>
    <row r="467" spans="1:8">
      <c r="A467" s="3">
        <v>44673</v>
      </c>
      <c r="B467" s="2">
        <f>Brasil!B768</f>
        <v>0</v>
      </c>
      <c r="C467" s="2">
        <f>Argentina!K782+C$3</f>
        <v>310</v>
      </c>
      <c r="D467" s="2">
        <f>Chile!L791+D$3</f>
        <v>221</v>
      </c>
      <c r="E467" s="2">
        <f>Brasil!B502+E$3</f>
        <v>1089.1428571428571</v>
      </c>
      <c r="G467" s="2">
        <f>UE!D484+Cálculos!G$3</f>
        <v>0</v>
      </c>
      <c r="H467" s="2">
        <f>Equador!L783+Cálculos!H$3</f>
        <v>644</v>
      </c>
    </row>
    <row r="468" spans="1:8">
      <c r="A468" s="3">
        <v>44674</v>
      </c>
      <c r="B468" s="2">
        <f>Brasil!B769</f>
        <v>0</v>
      </c>
      <c r="C468" s="2">
        <f>Argentina!K783+C$3</f>
        <v>310</v>
      </c>
      <c r="D468" s="2">
        <f>Chile!L792+D$3</f>
        <v>221</v>
      </c>
      <c r="E468" s="2">
        <f>Brasil!B503+E$3</f>
        <v>1060.8571428571429</v>
      </c>
      <c r="G468" s="2">
        <f>UE!D485+Cálculos!G$3</f>
        <v>0</v>
      </c>
      <c r="H468" s="2">
        <f>Equador!L784+Cálculos!H$3</f>
        <v>644</v>
      </c>
    </row>
    <row r="469" spans="1:8">
      <c r="A469" s="3">
        <v>44675</v>
      </c>
      <c r="B469" s="2">
        <f>Brasil!B770</f>
        <v>0</v>
      </c>
      <c r="C469" s="2">
        <f>Argentina!K784+C$3</f>
        <v>310</v>
      </c>
      <c r="D469" s="2">
        <f>Chile!L793+D$3</f>
        <v>221</v>
      </c>
      <c r="E469" s="2">
        <f>Brasil!B504+E$3</f>
        <v>1059.1428571428571</v>
      </c>
      <c r="G469" s="2">
        <f>UE!D486+Cálculos!G$3</f>
        <v>0</v>
      </c>
      <c r="H469" s="2">
        <f>Equador!L785+Cálculos!H$3</f>
        <v>644</v>
      </c>
    </row>
    <row r="470" spans="1:8">
      <c r="A470" s="3">
        <v>44676</v>
      </c>
      <c r="B470" s="2">
        <f>Brasil!B771</f>
        <v>0</v>
      </c>
      <c r="C470" s="2">
        <f>Argentina!K785+C$3</f>
        <v>310</v>
      </c>
      <c r="D470" s="2">
        <f>Chile!L794+D$3</f>
        <v>221</v>
      </c>
      <c r="E470" s="2">
        <f>Brasil!B505+E$3</f>
        <v>1032.1428571428571</v>
      </c>
      <c r="G470" s="2">
        <f>UE!D487+Cálculos!G$3</f>
        <v>0</v>
      </c>
      <c r="H470" s="2">
        <f>Equador!L786+Cálculos!H$3</f>
        <v>644</v>
      </c>
    </row>
    <row r="471" spans="1:8">
      <c r="A471" s="3">
        <v>44677</v>
      </c>
      <c r="B471" s="2">
        <f>Brasil!B772</f>
        <v>0</v>
      </c>
      <c r="C471" s="2">
        <f>Argentina!K786+C$3</f>
        <v>310</v>
      </c>
      <c r="D471" s="2">
        <f>Chile!L795+D$3</f>
        <v>221</v>
      </c>
      <c r="E471" s="2">
        <f>Brasil!B506+E$3</f>
        <v>1014.4285714285714</v>
      </c>
      <c r="G471" s="2">
        <f>UE!D488+Cálculos!G$3</f>
        <v>0</v>
      </c>
      <c r="H471" s="2">
        <f>Equador!L787+Cálculos!H$3</f>
        <v>644</v>
      </c>
    </row>
    <row r="472" spans="1:8">
      <c r="A472" s="3">
        <v>44678</v>
      </c>
      <c r="B472" s="2">
        <f>Brasil!B773</f>
        <v>0</v>
      </c>
      <c r="C472" s="2">
        <f>Argentina!K787+C$3</f>
        <v>310</v>
      </c>
      <c r="D472" s="2">
        <f>Chile!L796+D$3</f>
        <v>221</v>
      </c>
      <c r="E472" s="2">
        <f>Brasil!B507+E$3</f>
        <v>904.57142857142856</v>
      </c>
      <c r="G472" s="2">
        <f>UE!D489+Cálculos!G$3</f>
        <v>0</v>
      </c>
      <c r="H472" s="2">
        <f>Equador!L788+Cálculos!H$3</f>
        <v>644</v>
      </c>
    </row>
    <row r="473" spans="1:8">
      <c r="A473" s="3">
        <v>44679</v>
      </c>
      <c r="B473" s="2">
        <f>Brasil!B774</f>
        <v>0</v>
      </c>
      <c r="C473" s="2">
        <f>Argentina!K788+C$3</f>
        <v>310</v>
      </c>
      <c r="D473" s="2">
        <f>Chile!L797+D$3</f>
        <v>221</v>
      </c>
      <c r="E473" s="2">
        <f>Brasil!B508+E$3</f>
        <v>959</v>
      </c>
      <c r="G473" s="2">
        <f>UE!D490+Cálculos!G$3</f>
        <v>0</v>
      </c>
      <c r="H473" s="2">
        <f>Equador!L789+Cálculos!H$3</f>
        <v>644</v>
      </c>
    </row>
    <row r="474" spans="1:8">
      <c r="A474" s="3">
        <v>44680</v>
      </c>
      <c r="B474" s="2">
        <f>Brasil!B761</f>
        <v>0</v>
      </c>
      <c r="C474" s="2">
        <f>Argentina!K787+C$3</f>
        <v>310</v>
      </c>
      <c r="D474" s="2">
        <f>Chile!L795+D$3</f>
        <v>221</v>
      </c>
      <c r="E474" s="2">
        <f>Brasil!B509+E$3</f>
        <v>972.28571428571433</v>
      </c>
      <c r="F474" s="2"/>
      <c r="G474" s="2">
        <f>UE!D489+Cálculos!G$3</f>
        <v>0</v>
      </c>
      <c r="H474" s="2">
        <f>Equador!L788+Cálculos!H$3</f>
        <v>644</v>
      </c>
    </row>
    <row r="475" spans="1:8">
      <c r="A475" s="3">
        <v>44681</v>
      </c>
      <c r="B475" s="2">
        <f>Brasil!B762</f>
        <v>0</v>
      </c>
      <c r="C475" s="2">
        <f>Argentina!K788+C$3</f>
        <v>310</v>
      </c>
      <c r="D475" s="2">
        <f>Chile!L796+D$3</f>
        <v>221</v>
      </c>
      <c r="E475" s="2">
        <f>Brasil!B510+E$3</f>
        <v>983.71428571428567</v>
      </c>
      <c r="F475" s="2"/>
      <c r="G475" s="2">
        <f>UE!D490+Cálculos!G$3</f>
        <v>0</v>
      </c>
      <c r="H475" s="2">
        <f>Equador!L789+Cálculos!H$3</f>
        <v>644</v>
      </c>
    </row>
    <row r="476" spans="1:8">
      <c r="A476" s="3">
        <v>44682</v>
      </c>
      <c r="B476" s="2">
        <f>Brasil!B763</f>
        <v>0</v>
      </c>
      <c r="C476" s="2">
        <f>Argentina!K789+C$3</f>
        <v>310</v>
      </c>
      <c r="D476" s="2">
        <f>Chile!L797+D$3</f>
        <v>221</v>
      </c>
      <c r="E476" s="2">
        <f>Brasil!B511+E$3</f>
        <v>974.42857142857144</v>
      </c>
      <c r="F476" s="2"/>
      <c r="G476" s="2">
        <f>UE!D491+Cálculos!G$3</f>
        <v>0</v>
      </c>
      <c r="H476" s="2">
        <f>Equador!L790+Cálculos!H$3</f>
        <v>644</v>
      </c>
    </row>
    <row r="477" spans="1:8">
      <c r="A477" s="3">
        <v>44683</v>
      </c>
      <c r="B477" s="2">
        <f>Brasil!B764</f>
        <v>0</v>
      </c>
      <c r="C477" s="2">
        <f>Argentina!K790+C$3</f>
        <v>310</v>
      </c>
      <c r="D477" s="2">
        <f>Chile!L798+D$3</f>
        <v>221</v>
      </c>
      <c r="E477" s="2">
        <f>Brasil!B512+E$3</f>
        <v>977.57142857142856</v>
      </c>
      <c r="F477" s="2"/>
      <c r="G477" s="2">
        <f>UE!D492+Cálculos!G$3</f>
        <v>0</v>
      </c>
      <c r="H477" s="2">
        <f>Equador!L791+Cálculos!H$3</f>
        <v>644</v>
      </c>
    </row>
    <row r="478" spans="1:8">
      <c r="A478" s="3">
        <v>44684</v>
      </c>
      <c r="B478" s="2">
        <f>Brasil!B765</f>
        <v>0</v>
      </c>
      <c r="C478" s="2">
        <f>Argentina!K791+C$3</f>
        <v>310</v>
      </c>
      <c r="D478" s="2">
        <f>Chile!L799+D$3</f>
        <v>221</v>
      </c>
      <c r="E478" s="2">
        <f>Brasil!B513+E$3</f>
        <v>977.85714285714289</v>
      </c>
      <c r="F478" s="2"/>
      <c r="G478" s="2">
        <f>UE!D493+Cálculos!G$3</f>
        <v>0</v>
      </c>
      <c r="H478" s="2">
        <f>Equador!L792+Cálculos!H$3</f>
        <v>644</v>
      </c>
    </row>
    <row r="479" spans="1:8">
      <c r="A479" s="3">
        <v>44685</v>
      </c>
      <c r="B479" s="2">
        <f>Brasil!B766</f>
        <v>0</v>
      </c>
      <c r="C479" s="2">
        <f>Argentina!K792+C$3</f>
        <v>310</v>
      </c>
      <c r="D479" s="2">
        <f>Chile!L800+D$3</f>
        <v>221</v>
      </c>
      <c r="E479" s="2">
        <f>Brasil!B514+E$3</f>
        <v>1035</v>
      </c>
      <c r="F479" s="2"/>
      <c r="G479" s="2">
        <f>UE!D494+Cálculos!G$3</f>
        <v>0</v>
      </c>
      <c r="H479" s="2">
        <f>Equador!L793+Cálculos!H$3</f>
        <v>644</v>
      </c>
    </row>
    <row r="480" spans="1:8">
      <c r="A480" s="3">
        <v>44686</v>
      </c>
      <c r="B480" s="2">
        <f>Brasil!B767</f>
        <v>0</v>
      </c>
      <c r="C480" s="2">
        <f>Argentina!K793+C$3</f>
        <v>310</v>
      </c>
      <c r="D480" s="2">
        <f>Chile!L801+D$3</f>
        <v>221</v>
      </c>
      <c r="E480" s="2">
        <f>Brasil!B515+E$3</f>
        <v>956.28571428571433</v>
      </c>
      <c r="F480" s="2"/>
      <c r="G480" s="2">
        <f>UE!D495+Cálculos!G$3</f>
        <v>0</v>
      </c>
      <c r="H480" s="2">
        <f>Equador!L794+Cálculos!H$3</f>
        <v>644</v>
      </c>
    </row>
    <row r="481" spans="1:8">
      <c r="A481" s="3">
        <v>44687</v>
      </c>
      <c r="B481" s="2">
        <f>Brasil!B768</f>
        <v>0</v>
      </c>
      <c r="C481" s="2">
        <f>Argentina!K794+C$3</f>
        <v>310</v>
      </c>
      <c r="D481" s="2">
        <f>Chile!L802+D$3</f>
        <v>221</v>
      </c>
      <c r="E481" s="2">
        <f>Brasil!B516+E$3</f>
        <v>943.42857142857144</v>
      </c>
      <c r="F481" s="2"/>
      <c r="G481" s="2">
        <f>UE!D496+Cálculos!G$3</f>
        <v>0</v>
      </c>
      <c r="H481" s="2">
        <f>Equador!L795+Cálculos!H$3</f>
        <v>644</v>
      </c>
    </row>
    <row r="482" spans="1:8">
      <c r="A482" s="3">
        <v>44688</v>
      </c>
      <c r="B482" s="2">
        <f>Brasil!B769</f>
        <v>0</v>
      </c>
      <c r="C482" s="2">
        <f>Argentina!K795+C$3</f>
        <v>310</v>
      </c>
      <c r="D482" s="2">
        <f>Chile!L803+D$3</f>
        <v>221</v>
      </c>
      <c r="E482" s="2">
        <f>Brasil!B517+E$3</f>
        <v>934.28571428571433</v>
      </c>
      <c r="F482" s="2"/>
      <c r="G482" s="2">
        <f>UE!D497+Cálculos!G$3</f>
        <v>0</v>
      </c>
      <c r="H482" s="2">
        <f>Equador!L796+Cálculos!H$3</f>
        <v>644</v>
      </c>
    </row>
    <row r="483" spans="1:8">
      <c r="A483" s="3">
        <v>44689</v>
      </c>
      <c r="B483" s="2">
        <f>Brasil!B770</f>
        <v>0</v>
      </c>
      <c r="C483" s="2">
        <f>Argentina!K796+C$3</f>
        <v>310</v>
      </c>
      <c r="D483" s="2">
        <f>Chile!L804+D$3</f>
        <v>221</v>
      </c>
      <c r="E483" s="2">
        <f>Brasil!B518+E$3</f>
        <v>915.85714285714289</v>
      </c>
      <c r="F483" s="2"/>
      <c r="G483" s="2">
        <f>UE!D498+Cálculos!G$3</f>
        <v>0</v>
      </c>
      <c r="H483" s="2">
        <f>Equador!L797+Cálculos!H$3</f>
        <v>644</v>
      </c>
    </row>
    <row r="484" spans="1:8">
      <c r="A484" s="3">
        <v>44690</v>
      </c>
      <c r="B484" s="2">
        <f>Brasil!B771</f>
        <v>0</v>
      </c>
      <c r="C484" s="2">
        <f>Argentina!K797+C$3</f>
        <v>310</v>
      </c>
      <c r="D484" s="2">
        <f>Chile!L805+D$3</f>
        <v>221</v>
      </c>
      <c r="E484" s="2">
        <f>Brasil!B519+E$3</f>
        <v>919.14285714285711</v>
      </c>
      <c r="F484" s="2"/>
      <c r="G484" s="2">
        <f>UE!D499+Cálculos!G$3</f>
        <v>0</v>
      </c>
      <c r="H484" s="2">
        <f>Equador!L798+Cálculos!H$3</f>
        <v>644</v>
      </c>
    </row>
    <row r="485" spans="1:8">
      <c r="A485" s="3">
        <v>44691</v>
      </c>
      <c r="B485" s="2">
        <f>Brasil!B772</f>
        <v>0</v>
      </c>
      <c r="C485" s="2">
        <f>Argentina!K798+C$3</f>
        <v>310</v>
      </c>
      <c r="D485" s="2">
        <f>Chile!L806+D$3</f>
        <v>221</v>
      </c>
      <c r="E485" s="2">
        <f>Brasil!B520+E$3</f>
        <v>904.14285714285711</v>
      </c>
      <c r="F485" s="2"/>
      <c r="G485" s="2">
        <f>UE!D500+Cálculos!G$3</f>
        <v>0</v>
      </c>
      <c r="H485" s="2">
        <f>Equador!L799+Cálculos!H$3</f>
        <v>644</v>
      </c>
    </row>
    <row r="486" spans="1:8">
      <c r="A486" s="3">
        <v>44692</v>
      </c>
      <c r="B486" s="2">
        <f>Brasil!B773</f>
        <v>0</v>
      </c>
      <c r="C486" s="2">
        <f>Argentina!K799+C$3</f>
        <v>310</v>
      </c>
      <c r="D486" s="2">
        <f>Chile!L807+D$3</f>
        <v>221</v>
      </c>
      <c r="E486" s="2">
        <f>Brasil!B521+E$3</f>
        <v>916.85714285714289</v>
      </c>
      <c r="F486" s="2"/>
      <c r="G486" s="2">
        <f>UE!D501+Cálculos!G$3</f>
        <v>0</v>
      </c>
      <c r="H486" s="2">
        <f>Equador!L800+Cálculos!H$3</f>
        <v>644</v>
      </c>
    </row>
    <row r="487" spans="1:8">
      <c r="A487" s="3">
        <v>44693</v>
      </c>
      <c r="B487" s="2">
        <f>Brasil!B774</f>
        <v>0</v>
      </c>
      <c r="C487" s="2">
        <f>Argentina!K800+C$3</f>
        <v>310</v>
      </c>
      <c r="D487" s="2">
        <f>Chile!L808+D$3</f>
        <v>221</v>
      </c>
      <c r="E487" s="2">
        <f>Brasil!B522+E$3</f>
        <v>892.71428571428567</v>
      </c>
      <c r="F487" s="2"/>
      <c r="G487" s="2">
        <f>UE!D502+Cálculos!G$3</f>
        <v>0</v>
      </c>
      <c r="H487" s="2">
        <f>Equador!L801+Cálculos!H$3</f>
        <v>644</v>
      </c>
    </row>
    <row r="488" spans="1:8">
      <c r="A488" s="3">
        <v>44694</v>
      </c>
      <c r="B488" s="2">
        <f>Brasil!B775</f>
        <v>0</v>
      </c>
      <c r="C488" s="2">
        <f>Argentina!K801+C$3</f>
        <v>310</v>
      </c>
      <c r="D488" s="2">
        <f>Chile!L809+D$3</f>
        <v>221</v>
      </c>
      <c r="E488" s="2">
        <f>Brasil!B523+E$3</f>
        <v>879</v>
      </c>
      <c r="F488" s="2"/>
      <c r="G488" s="2">
        <f>UE!D503+Cálculos!G$3</f>
        <v>0</v>
      </c>
      <c r="H488" s="2">
        <f>Equador!L802+Cálculos!H$3</f>
        <v>644</v>
      </c>
    </row>
    <row r="489" spans="1:8">
      <c r="A489" s="3">
        <v>44695</v>
      </c>
      <c r="B489" s="2">
        <f>Brasil!B776</f>
        <v>0</v>
      </c>
      <c r="C489" s="2">
        <f>Argentina!K802+C$3</f>
        <v>310</v>
      </c>
      <c r="D489" s="2">
        <f>Chile!L810+D$3</f>
        <v>221</v>
      </c>
      <c r="E489" s="2">
        <f>Brasil!B524+E$3</f>
        <v>846.42857142857144</v>
      </c>
      <c r="F489" s="2"/>
      <c r="G489" s="2">
        <f>UE!D504+Cálculos!G$3</f>
        <v>0</v>
      </c>
      <c r="H489" s="2">
        <f>Equador!L803+Cálculos!H$3</f>
        <v>644</v>
      </c>
    </row>
    <row r="490" spans="1:8">
      <c r="A490" s="3">
        <v>44696</v>
      </c>
      <c r="B490" s="2">
        <f>Brasil!B777</f>
        <v>0</v>
      </c>
      <c r="C490" s="2">
        <f>Argentina!K803+C$3</f>
        <v>310</v>
      </c>
      <c r="D490" s="2">
        <f>Chile!L811+D$3</f>
        <v>221</v>
      </c>
      <c r="E490" s="2">
        <f>Brasil!B525+E$3</f>
        <v>853.28571428571433</v>
      </c>
      <c r="F490" s="2"/>
      <c r="G490" s="2">
        <f>UE!D505+Cálculos!G$3</f>
        <v>0</v>
      </c>
      <c r="H490" s="2">
        <f>Equador!L804+Cálculos!H$3</f>
        <v>644</v>
      </c>
    </row>
    <row r="491" spans="1:8">
      <c r="A491" s="3">
        <v>44697</v>
      </c>
      <c r="B491" s="2">
        <f>Brasil!B778</f>
        <v>0</v>
      </c>
      <c r="C491" s="2">
        <f>Argentina!K804+C$3</f>
        <v>310</v>
      </c>
      <c r="D491" s="2">
        <f>Chile!L812+D$3</f>
        <v>221</v>
      </c>
      <c r="E491" s="2">
        <f>Brasil!B526+E$3</f>
        <v>837.14285714285711</v>
      </c>
      <c r="F491" s="2"/>
      <c r="G491" s="2">
        <f>UE!D506+Cálculos!G$3</f>
        <v>0</v>
      </c>
      <c r="H491" s="2">
        <f>Equador!L805+Cálculos!H$3</f>
        <v>644</v>
      </c>
    </row>
    <row r="492" spans="1:8">
      <c r="A492" s="3">
        <v>44698</v>
      </c>
      <c r="B492" s="2">
        <f>Brasil!B779</f>
        <v>0</v>
      </c>
      <c r="C492" s="2">
        <f>Argentina!K805+C$3</f>
        <v>310</v>
      </c>
      <c r="D492" s="2">
        <f>Chile!L813+D$3</f>
        <v>221</v>
      </c>
      <c r="E492" s="2">
        <f>Brasil!B527+E$3</f>
        <v>806.85714285714289</v>
      </c>
      <c r="F492" s="2"/>
      <c r="G492" s="2">
        <f>UE!D507+Cálculos!G$3</f>
        <v>0</v>
      </c>
      <c r="H492" s="2">
        <f>Equador!L806+Cálculos!H$3</f>
        <v>644</v>
      </c>
    </row>
    <row r="493" spans="1:8">
      <c r="A493" s="3">
        <v>44699</v>
      </c>
      <c r="B493" s="2">
        <f>Brasil!B780</f>
        <v>0</v>
      </c>
      <c r="C493" s="2">
        <f>Argentina!K806+C$3</f>
        <v>310</v>
      </c>
      <c r="D493" s="2">
        <f>Chile!L814+D$3</f>
        <v>221</v>
      </c>
      <c r="E493" s="2">
        <f>Brasil!B528+E$3</f>
        <v>783.85714285714289</v>
      </c>
      <c r="F493" s="2"/>
      <c r="G493" s="2">
        <f>UE!D508+Cálculos!G$3</f>
        <v>0</v>
      </c>
      <c r="H493" s="2">
        <f>Equador!L807+Cálculos!H$3</f>
        <v>644</v>
      </c>
    </row>
    <row r="494" spans="1:8">
      <c r="A494" s="3">
        <v>44700</v>
      </c>
      <c r="B494" s="2">
        <f>Brasil!B781</f>
        <v>0</v>
      </c>
      <c r="C494" s="2">
        <f>Argentina!K807+C$3</f>
        <v>310</v>
      </c>
      <c r="D494" s="2">
        <f>Chile!L815+D$3</f>
        <v>221</v>
      </c>
      <c r="E494" s="2">
        <f>Brasil!B529+E$3</f>
        <v>775.42857142857144</v>
      </c>
      <c r="F494" s="2"/>
      <c r="G494" s="2">
        <f>UE!D509+Cálculos!G$3</f>
        <v>0</v>
      </c>
      <c r="H494" s="2">
        <f>Equador!L808+Cálculos!H$3</f>
        <v>644</v>
      </c>
    </row>
    <row r="495" spans="1:8">
      <c r="A495" s="3">
        <v>44701</v>
      </c>
      <c r="B495" s="2">
        <f>Brasil!B782</f>
        <v>0</v>
      </c>
      <c r="C495" s="2">
        <f>Argentina!K808+C$3</f>
        <v>310</v>
      </c>
      <c r="D495" s="2">
        <f>Chile!L816+D$3</f>
        <v>221</v>
      </c>
      <c r="E495" s="2">
        <f>Brasil!B530+E$3</f>
        <v>759.85714285714289</v>
      </c>
      <c r="F495" s="2"/>
      <c r="G495" s="2">
        <f>UE!D510+Cálculos!G$3</f>
        <v>0</v>
      </c>
      <c r="H495" s="2">
        <f>Equador!L809+Cálculos!H$3</f>
        <v>644</v>
      </c>
    </row>
    <row r="496" spans="1:8">
      <c r="A496" s="3">
        <v>44702</v>
      </c>
      <c r="B496" s="2">
        <f>Brasil!B783</f>
        <v>0</v>
      </c>
      <c r="C496" s="2">
        <f>Argentina!K809+C$3</f>
        <v>310</v>
      </c>
      <c r="D496" s="2">
        <f>Chile!L817+D$3</f>
        <v>221</v>
      </c>
      <c r="E496" s="2">
        <f>Brasil!B531+E$3</f>
        <v>757.85714285714289</v>
      </c>
      <c r="F496" s="2"/>
      <c r="G496" s="2">
        <f>UE!D511+Cálculos!G$3</f>
        <v>0</v>
      </c>
      <c r="H496" s="2">
        <f>Equador!L810+Cálculos!H$3</f>
        <v>644</v>
      </c>
    </row>
    <row r="497" spans="1:8">
      <c r="A497" s="3">
        <v>44703</v>
      </c>
      <c r="B497" s="2">
        <f>Brasil!B784</f>
        <v>0</v>
      </c>
      <c r="C497" s="2">
        <f>Argentina!K810+C$3</f>
        <v>310</v>
      </c>
      <c r="D497" s="2">
        <f>Chile!L818+D$3</f>
        <v>221</v>
      </c>
      <c r="E497" s="2">
        <f>Brasil!B532+E$3</f>
        <v>755</v>
      </c>
      <c r="F497" s="2"/>
      <c r="G497" s="2">
        <f>UE!D512+Cálculos!G$3</f>
        <v>0</v>
      </c>
      <c r="H497" s="2">
        <f>Equador!L811+Cálculos!H$3</f>
        <v>644</v>
      </c>
    </row>
    <row r="498" spans="1:8">
      <c r="A498" s="3">
        <v>44704</v>
      </c>
      <c r="B498" s="2">
        <f>Brasil!B785</f>
        <v>0</v>
      </c>
      <c r="C498" s="2">
        <f>Argentina!K811+C$3</f>
        <v>310</v>
      </c>
      <c r="D498" s="2">
        <f>Chile!L819+D$3</f>
        <v>221</v>
      </c>
      <c r="E498" s="2">
        <f>Brasil!B533+E$3</f>
        <v>747.14285714285711</v>
      </c>
      <c r="F498" s="2"/>
      <c r="G498" s="2">
        <f>UE!D513+Cálculos!G$3</f>
        <v>0</v>
      </c>
      <c r="H498" s="2">
        <f>Equador!L812+Cálculos!H$3</f>
        <v>644</v>
      </c>
    </row>
    <row r="499" spans="1:8">
      <c r="A499" s="3">
        <v>44705</v>
      </c>
      <c r="B499" s="2">
        <f>Brasil!B786</f>
        <v>0</v>
      </c>
      <c r="C499" s="2">
        <f>Argentina!K812+C$3</f>
        <v>310</v>
      </c>
      <c r="D499" s="2">
        <f>Chile!L820+D$3</f>
        <v>221</v>
      </c>
      <c r="E499" s="2">
        <f>Brasil!B534+E$3</f>
        <v>739.28571428571433</v>
      </c>
      <c r="F499" s="2"/>
      <c r="G499" s="2">
        <f>UE!D514+Cálculos!G$3</f>
        <v>0</v>
      </c>
      <c r="H499" s="2">
        <f>Equador!L813+Cálculos!H$3</f>
        <v>644</v>
      </c>
    </row>
    <row r="500" spans="1:8">
      <c r="A500" s="3">
        <v>44706</v>
      </c>
      <c r="B500" s="2">
        <f>Brasil!B787</f>
        <v>0</v>
      </c>
      <c r="C500" s="2">
        <f>Argentina!K813+C$3</f>
        <v>310</v>
      </c>
      <c r="D500" s="2">
        <f>Chile!L821+D$3</f>
        <v>221</v>
      </c>
      <c r="E500" s="2">
        <f>Brasil!B535+E$3</f>
        <v>715.57142857142856</v>
      </c>
      <c r="F500" s="2"/>
      <c r="G500" s="2">
        <f>UE!D515+Cálculos!G$3</f>
        <v>0</v>
      </c>
      <c r="H500" s="2">
        <f>Equador!L814+Cálculos!H$3</f>
        <v>644</v>
      </c>
    </row>
    <row r="501" spans="1:8">
      <c r="A501" s="3">
        <v>44707</v>
      </c>
      <c r="B501" s="2">
        <f>Brasil!B788</f>
        <v>0</v>
      </c>
      <c r="C501" s="2">
        <f>Argentina!K814+C$3</f>
        <v>310</v>
      </c>
      <c r="D501" s="2">
        <f>Chile!L822+D$3</f>
        <v>221</v>
      </c>
      <c r="E501" s="2">
        <f>Brasil!B536+E$3</f>
        <v>693.28571428571433</v>
      </c>
      <c r="F501" s="2"/>
      <c r="G501" s="2">
        <f>UE!D516+Cálculos!G$3</f>
        <v>0</v>
      </c>
      <c r="H501" s="2">
        <f>Equador!L815+Cálculos!H$3</f>
        <v>644</v>
      </c>
    </row>
    <row r="502" spans="1:8">
      <c r="A502" s="3">
        <v>44708</v>
      </c>
      <c r="B502" s="2">
        <f>Brasil!B789</f>
        <v>0</v>
      </c>
      <c r="C502" s="2">
        <f>Argentina!K815+C$3</f>
        <v>310</v>
      </c>
      <c r="D502" s="2">
        <f>Chile!L823+D$3</f>
        <v>221</v>
      </c>
      <c r="E502" s="2">
        <f>Brasil!B537+E$3</f>
        <v>692.57142857142856</v>
      </c>
      <c r="F502" s="2"/>
      <c r="G502" s="2">
        <f>UE!D517+Cálculos!G$3</f>
        <v>0</v>
      </c>
      <c r="H502" s="2">
        <f>Equador!L816+Cálculos!H$3</f>
        <v>644</v>
      </c>
    </row>
    <row r="503" spans="1:8">
      <c r="A503" s="3">
        <v>44709</v>
      </c>
      <c r="B503" s="2">
        <f>Brasil!B790</f>
        <v>0</v>
      </c>
      <c r="C503" s="2">
        <f>Argentina!K816+C$3</f>
        <v>310</v>
      </c>
      <c r="D503" s="2">
        <f>Chile!L824+D$3</f>
        <v>221</v>
      </c>
      <c r="E503" s="2">
        <f>Brasil!B538+E$3</f>
        <v>693.71428571428567</v>
      </c>
      <c r="F503" s="2"/>
      <c r="G503" s="2">
        <f>UE!D518+Cálculos!G$3</f>
        <v>0</v>
      </c>
      <c r="H503" s="2">
        <f>Equador!L817+Cálculos!H$3</f>
        <v>644</v>
      </c>
    </row>
    <row r="504" spans="1:8">
      <c r="A504" s="3">
        <v>44710</v>
      </c>
      <c r="B504" s="2">
        <f>Brasil!B791</f>
        <v>0</v>
      </c>
      <c r="C504" s="2">
        <f>Argentina!K817+C$3</f>
        <v>310</v>
      </c>
      <c r="D504" s="2">
        <f>Chile!L825+D$3</f>
        <v>221</v>
      </c>
      <c r="E504" s="2">
        <f>Brasil!B539+E$3</f>
        <v>689.14285714285711</v>
      </c>
      <c r="F504" s="2"/>
      <c r="G504" s="2">
        <f>UE!D519+Cálculos!G$3</f>
        <v>0</v>
      </c>
      <c r="H504" s="2">
        <f>Equador!L818+Cálculos!H$3</f>
        <v>644</v>
      </c>
    </row>
    <row r="505" spans="1:8">
      <c r="A505" s="3">
        <v>44711</v>
      </c>
      <c r="B505" s="2">
        <f>Brasil!B792</f>
        <v>0</v>
      </c>
      <c r="C505" s="2">
        <f>Argentina!K818+C$3</f>
        <v>310</v>
      </c>
      <c r="D505" s="2">
        <f>Chile!L826+D$3</f>
        <v>221</v>
      </c>
      <c r="E505" s="2">
        <f>Brasil!B540+E$3</f>
        <v>677.14285714285711</v>
      </c>
      <c r="F505" s="2"/>
      <c r="G505" s="2">
        <f>UE!D520+Cálculos!G$3</f>
        <v>0</v>
      </c>
      <c r="H505" s="2">
        <f>Equador!L819+Cálculos!H$3</f>
        <v>644</v>
      </c>
    </row>
    <row r="506" spans="1:8">
      <c r="A506" s="3">
        <v>44712</v>
      </c>
      <c r="B506" s="2">
        <f>Brasil!B793</f>
        <v>0</v>
      </c>
      <c r="C506" s="2">
        <f>Argentina!K819+C$3</f>
        <v>310</v>
      </c>
      <c r="D506" s="2">
        <f>Chile!L827+D$3</f>
        <v>221</v>
      </c>
      <c r="E506" s="2">
        <f>Brasil!B541+E$3</f>
        <v>608.85714285714289</v>
      </c>
      <c r="F506" s="2"/>
      <c r="G506" s="2">
        <f>UE!D521+Cálculos!G$3</f>
        <v>0</v>
      </c>
      <c r="H506" s="2">
        <f>Equador!L820+Cálculos!H$3</f>
        <v>644</v>
      </c>
    </row>
    <row r="507" spans="1:8">
      <c r="A507" s="3">
        <v>44713</v>
      </c>
      <c r="B507" s="2">
        <f>Brasil!B794</f>
        <v>0</v>
      </c>
      <c r="C507" s="2">
        <f>Argentina!K820+C$3</f>
        <v>310</v>
      </c>
      <c r="D507" s="2">
        <f>Chile!L828+D$3</f>
        <v>221</v>
      </c>
      <c r="E507" s="2">
        <f>Brasil!B542+E$3</f>
        <v>539.28571428571422</v>
      </c>
      <c r="F507" s="2"/>
      <c r="G507" s="2">
        <f>UE!D522+Cálculos!G$3</f>
        <v>0</v>
      </c>
      <c r="H507" s="2">
        <f>Equador!L821+Cálculos!H$3</f>
        <v>644</v>
      </c>
    </row>
    <row r="508" spans="1:8">
      <c r="A508" s="3">
        <v>44714</v>
      </c>
      <c r="B508" s="2">
        <f>Brasil!B795</f>
        <v>0</v>
      </c>
      <c r="C508" s="2">
        <f>Argentina!K821+C$3</f>
        <v>310</v>
      </c>
      <c r="D508" s="2">
        <f>Chile!L829+D$3</f>
        <v>221</v>
      </c>
      <c r="E508" s="2">
        <f>Brasil!B543+E$3</f>
        <v>537.71428571428578</v>
      </c>
      <c r="F508" s="2"/>
      <c r="G508" s="2">
        <f>UE!D523+Cálculos!G$3</f>
        <v>0</v>
      </c>
      <c r="H508" s="2">
        <f>Equador!L822+Cálculos!H$3</f>
        <v>644</v>
      </c>
    </row>
    <row r="509" spans="1:8">
      <c r="A509" s="3">
        <v>44715</v>
      </c>
      <c r="B509" s="2">
        <f>Brasil!B796</f>
        <v>0</v>
      </c>
      <c r="C509" s="2">
        <f>Argentina!K822+C$3</f>
        <v>310</v>
      </c>
      <c r="D509" s="2">
        <f>Chile!L830+D$3</f>
        <v>221</v>
      </c>
      <c r="E509" s="2">
        <f>Brasil!B544+E$3</f>
        <v>525.71428571428578</v>
      </c>
      <c r="F509" s="2"/>
      <c r="G509" s="2">
        <f>UE!D524+Cálculos!G$3</f>
        <v>0</v>
      </c>
      <c r="H509" s="2">
        <f>Equador!L823+Cálculos!H$3</f>
        <v>644</v>
      </c>
    </row>
    <row r="510" spans="1:8">
      <c r="A510" s="3">
        <v>44716</v>
      </c>
      <c r="B510" s="2">
        <f>Brasil!B797</f>
        <v>0</v>
      </c>
      <c r="C510" s="2">
        <f>Argentina!K823+C$3</f>
        <v>310</v>
      </c>
      <c r="D510" s="2">
        <f>Chile!L831+D$3</f>
        <v>221</v>
      </c>
      <c r="E510" s="2">
        <f>Brasil!B545+E$3</f>
        <v>528.57142857142856</v>
      </c>
      <c r="F510" s="2"/>
      <c r="G510" s="2">
        <f>UE!D525+Cálculos!G$3</f>
        <v>0</v>
      </c>
      <c r="H510" s="2">
        <f>Equador!L824+Cálculos!H$3</f>
        <v>644</v>
      </c>
    </row>
    <row r="511" spans="1:8">
      <c r="A511" s="3">
        <v>44717</v>
      </c>
      <c r="B511" s="2">
        <f>Brasil!B798</f>
        <v>0</v>
      </c>
      <c r="C511" s="2">
        <f>Argentina!K824+C$3</f>
        <v>310</v>
      </c>
      <c r="D511" s="2">
        <f>Chile!L832+D$3</f>
        <v>221</v>
      </c>
      <c r="E511" s="2">
        <f>Brasil!B546+E$3</f>
        <v>532.42857142857144</v>
      </c>
      <c r="F511" s="2"/>
      <c r="G511" s="2">
        <f>UE!D526+Cálculos!G$3</f>
        <v>0</v>
      </c>
      <c r="H511" s="2">
        <f>Equador!L825+Cálculos!H$3</f>
        <v>644</v>
      </c>
    </row>
    <row r="512" spans="1:8">
      <c r="A512" s="3">
        <v>44718</v>
      </c>
      <c r="B512" s="2">
        <f>Brasil!B799</f>
        <v>0</v>
      </c>
      <c r="C512" s="2">
        <f>Argentina!K825+C$3</f>
        <v>310</v>
      </c>
      <c r="D512" s="2">
        <f>Chile!L833+D$3</f>
        <v>221</v>
      </c>
      <c r="E512" s="2">
        <f>Brasil!B547+E$3</f>
        <v>537.14285714285711</v>
      </c>
      <c r="F512" s="2"/>
      <c r="G512" s="2">
        <f>UE!D527+Cálculos!G$3</f>
        <v>0</v>
      </c>
      <c r="H512" s="2">
        <f>Equador!L826+Cálculos!H$3</f>
        <v>644</v>
      </c>
    </row>
    <row r="513" spans="1:8">
      <c r="A513" s="3">
        <v>44719</v>
      </c>
      <c r="B513" s="2">
        <f>Brasil!B800</f>
        <v>0</v>
      </c>
      <c r="C513" s="2">
        <f>Argentina!K826+C$3</f>
        <v>310</v>
      </c>
      <c r="D513" s="2">
        <f>Chile!L834+D$3</f>
        <v>221</v>
      </c>
      <c r="E513" s="2">
        <f>Brasil!B548+E$3</f>
        <v>590</v>
      </c>
      <c r="F513" s="2"/>
      <c r="G513" s="2">
        <f>UE!D528+Cálculos!G$3</f>
        <v>0</v>
      </c>
      <c r="H513" s="2">
        <f>Equador!L827+Cálculos!H$3</f>
        <v>644</v>
      </c>
    </row>
    <row r="514" spans="1:8">
      <c r="A514" s="3">
        <v>44720</v>
      </c>
      <c r="B514" s="2">
        <f>Brasil!B801</f>
        <v>0</v>
      </c>
      <c r="C514" s="2">
        <f>Argentina!K827+C$3</f>
        <v>310</v>
      </c>
      <c r="D514" s="2">
        <f>Chile!L835+D$3</f>
        <v>221</v>
      </c>
      <c r="E514" s="2">
        <f>Brasil!B549+E$3</f>
        <v>668.57142857142856</v>
      </c>
      <c r="F514" s="2"/>
      <c r="G514" s="2">
        <f>UE!D529+Cálculos!G$3</f>
        <v>0</v>
      </c>
      <c r="H514" s="2">
        <f>Equador!L828+Cálculos!H$3</f>
        <v>644</v>
      </c>
    </row>
    <row r="515" spans="1:8">
      <c r="A515" s="3">
        <v>44721</v>
      </c>
      <c r="B515" s="2">
        <f>Brasil!B802</f>
        <v>0</v>
      </c>
      <c r="C515" s="2">
        <f>Argentina!K828+C$3</f>
        <v>310</v>
      </c>
      <c r="D515" s="2">
        <f>Chile!L836+D$3</f>
        <v>221</v>
      </c>
      <c r="E515" s="2">
        <f>Brasil!B550+E$3</f>
        <v>652.85714285714289</v>
      </c>
      <c r="F515" s="2"/>
      <c r="G515" s="2">
        <f>UE!D530+Cálculos!G$3</f>
        <v>0</v>
      </c>
      <c r="H515" s="2">
        <f>Equador!L829+Cálculos!H$3</f>
        <v>644</v>
      </c>
    </row>
    <row r="516" spans="1:8">
      <c r="A516" s="3">
        <v>44722</v>
      </c>
      <c r="B516" s="2">
        <f>Brasil!B803</f>
        <v>0</v>
      </c>
      <c r="C516" s="2">
        <f>Argentina!K829+C$3</f>
        <v>310</v>
      </c>
      <c r="D516" s="2">
        <f>Chile!L837+D$3</f>
        <v>221</v>
      </c>
      <c r="E516" s="2">
        <f>Brasil!B551+E$3</f>
        <v>604.42857142857144</v>
      </c>
      <c r="F516" s="2"/>
      <c r="G516" s="2">
        <f>UE!D531+Cálculos!G$3</f>
        <v>0</v>
      </c>
      <c r="H516" s="2">
        <f>Equador!L830+Cálculos!H$3</f>
        <v>644</v>
      </c>
    </row>
    <row r="517" spans="1:8">
      <c r="A517" s="3">
        <v>44723</v>
      </c>
      <c r="B517" s="2">
        <f>Brasil!B804</f>
        <v>0</v>
      </c>
      <c r="C517" s="2">
        <f>Argentina!K830+C$3</f>
        <v>310</v>
      </c>
      <c r="D517" s="2">
        <f>Chile!L838+D$3</f>
        <v>221</v>
      </c>
      <c r="E517" s="2">
        <f>Brasil!B552+E$3</f>
        <v>636.28571428571433</v>
      </c>
      <c r="F517" s="2"/>
      <c r="G517" s="2">
        <f>UE!D532+Cálculos!G$3</f>
        <v>0</v>
      </c>
      <c r="H517" s="2">
        <f>Equador!L831+Cálculos!H$3</f>
        <v>644</v>
      </c>
    </row>
    <row r="518" spans="1:8">
      <c r="A518" s="3">
        <v>44724</v>
      </c>
      <c r="B518" s="2">
        <f>Brasil!B805</f>
        <v>0</v>
      </c>
      <c r="C518" s="2">
        <f>Argentina!K831+C$3</f>
        <v>310</v>
      </c>
      <c r="D518" s="2">
        <f>Chile!L839+D$3</f>
        <v>221</v>
      </c>
      <c r="E518" s="2">
        <f>Brasil!B553+E$3</f>
        <v>629.28571428571433</v>
      </c>
      <c r="F518" s="2"/>
      <c r="G518" s="2">
        <f>UE!D533+Cálculos!G$3</f>
        <v>0</v>
      </c>
      <c r="H518" s="2">
        <f>Equador!L832+Cálculos!H$3</f>
        <v>644</v>
      </c>
    </row>
    <row r="519" spans="1:8">
      <c r="A519" s="3">
        <v>44725</v>
      </c>
      <c r="B519" s="2">
        <f>Brasil!B806</f>
        <v>0</v>
      </c>
      <c r="C519" s="2">
        <f>Argentina!K832+C$3</f>
        <v>310</v>
      </c>
      <c r="D519" s="2">
        <f>Chile!L840+D$3</f>
        <v>221</v>
      </c>
      <c r="E519" s="2">
        <f>Brasil!B554+E$3</f>
        <v>627.57142857142856</v>
      </c>
      <c r="F519" s="2"/>
      <c r="G519" s="2">
        <f>UE!D534+Cálculos!G$3</f>
        <v>0</v>
      </c>
      <c r="H519" s="2">
        <f>Equador!L833+Cálculos!H$3</f>
        <v>644</v>
      </c>
    </row>
    <row r="520" spans="1:8">
      <c r="A520" s="3">
        <v>44726</v>
      </c>
      <c r="B520" s="2">
        <f>Brasil!B807</f>
        <v>0</v>
      </c>
      <c r="C520" s="2">
        <f>Argentina!K833+C$3</f>
        <v>310</v>
      </c>
      <c r="D520" s="2">
        <f>Chile!L841+D$3</f>
        <v>221</v>
      </c>
      <c r="E520" s="2">
        <f>Brasil!B555+E$3</f>
        <v>592.42857142857144</v>
      </c>
      <c r="F520" s="2"/>
      <c r="G520" s="2">
        <f>UE!D535+Cálculos!G$3</f>
        <v>0</v>
      </c>
      <c r="H520" s="2">
        <f>Equador!L834+Cálculos!H$3</f>
        <v>644</v>
      </c>
    </row>
    <row r="521" spans="1:8">
      <c r="A521" s="3">
        <v>44727</v>
      </c>
      <c r="B521" s="2">
        <f>Brasil!B808</f>
        <v>0</v>
      </c>
      <c r="C521" s="2">
        <f>Argentina!K834+C$3</f>
        <v>310</v>
      </c>
      <c r="D521" s="2">
        <f>Chile!L842+D$3</f>
        <v>221</v>
      </c>
      <c r="E521" s="2">
        <f>Brasil!B556+E$3</f>
        <v>603.28571428571433</v>
      </c>
      <c r="F521" s="2"/>
      <c r="G521" s="2">
        <f>UE!D536+Cálculos!G$3</f>
        <v>0</v>
      </c>
      <c r="H521" s="2">
        <f>Equador!L835+Cálculos!H$3</f>
        <v>644</v>
      </c>
    </row>
    <row r="522" spans="1:8">
      <c r="A522" s="3">
        <v>44728</v>
      </c>
      <c r="B522" s="2">
        <f>Brasil!B809</f>
        <v>0</v>
      </c>
      <c r="C522" s="2">
        <f>Argentina!K835+C$3</f>
        <v>310</v>
      </c>
      <c r="D522" s="2">
        <f>Chile!L843+D$3</f>
        <v>221</v>
      </c>
      <c r="E522" s="2">
        <f>Brasil!B557+E$3</f>
        <v>604</v>
      </c>
      <c r="F522" s="2"/>
      <c r="G522" s="2">
        <f>UE!D537+Cálculos!G$3</f>
        <v>0</v>
      </c>
      <c r="H522" s="2">
        <f>Equador!L836+Cálculos!H$3</f>
        <v>644</v>
      </c>
    </row>
    <row r="523" spans="1:8">
      <c r="A523" s="3">
        <v>44729</v>
      </c>
      <c r="B523" s="2">
        <f>Brasil!B810</f>
        <v>0</v>
      </c>
      <c r="C523" s="2">
        <f>Argentina!K836+C$3</f>
        <v>310</v>
      </c>
      <c r="D523" s="2">
        <f>Chile!L844+D$3</f>
        <v>221</v>
      </c>
      <c r="E523" s="2">
        <f>Brasil!B558+E$3</f>
        <v>656.28571428571433</v>
      </c>
      <c r="F523" s="2"/>
      <c r="G523" s="2">
        <f>UE!D538+Cálculos!G$3</f>
        <v>0</v>
      </c>
      <c r="H523" s="2">
        <f>Equador!L837+Cálculos!H$3</f>
        <v>644</v>
      </c>
    </row>
    <row r="524" spans="1:8">
      <c r="A524" s="3">
        <v>44730</v>
      </c>
      <c r="B524" s="2">
        <f>Brasil!B811</f>
        <v>0</v>
      </c>
      <c r="C524" s="2">
        <f>Argentina!K837+C$3</f>
        <v>310</v>
      </c>
      <c r="D524" s="2">
        <f>Chile!L845+D$3</f>
        <v>221</v>
      </c>
      <c r="E524" s="2">
        <f>Brasil!B559+E$3</f>
        <v>599.42857142857144</v>
      </c>
      <c r="F524" s="2"/>
      <c r="G524" s="2">
        <f>UE!D539+Cálculos!G$3</f>
        <v>0</v>
      </c>
      <c r="H524" s="2">
        <f>Equador!L838+Cálculos!H$3</f>
        <v>644</v>
      </c>
    </row>
    <row r="525" spans="1:8">
      <c r="A525" s="3">
        <v>44731</v>
      </c>
      <c r="B525" s="2">
        <f>Brasil!B812</f>
        <v>0</v>
      </c>
      <c r="C525" s="2">
        <f>Argentina!K838+C$3</f>
        <v>310</v>
      </c>
      <c r="D525" s="2">
        <f>Chile!L846+D$3</f>
        <v>221</v>
      </c>
      <c r="E525" s="2">
        <f>Brasil!B560+E$3</f>
        <v>599.28571428571433</v>
      </c>
      <c r="F525" s="2"/>
      <c r="G525" s="2">
        <f>UE!D540+Cálculos!G$3</f>
        <v>0</v>
      </c>
      <c r="H525" s="2">
        <f>Equador!L839+Cálculos!H$3</f>
        <v>644</v>
      </c>
    </row>
    <row r="526" spans="1:8">
      <c r="A526" s="3">
        <v>44732</v>
      </c>
      <c r="B526" s="2">
        <f>Brasil!B813</f>
        <v>0</v>
      </c>
      <c r="C526" s="2">
        <f>Argentina!K839+C$3</f>
        <v>310</v>
      </c>
      <c r="D526" s="2">
        <f>Chile!L847+D$3</f>
        <v>221</v>
      </c>
      <c r="E526" s="2">
        <f>Brasil!B561+E$3</f>
        <v>600.28571428571433</v>
      </c>
      <c r="F526" s="2"/>
      <c r="G526" s="2">
        <f>UE!D541+Cálculos!G$3</f>
        <v>0</v>
      </c>
      <c r="H526" s="2">
        <f>Equador!L840+Cálculos!H$3</f>
        <v>644</v>
      </c>
    </row>
    <row r="527" spans="1:8">
      <c r="A527" s="3">
        <v>44733</v>
      </c>
      <c r="B527" s="2">
        <f>Brasil!B814</f>
        <v>0</v>
      </c>
      <c r="C527" s="2">
        <f>Argentina!K840+C$3</f>
        <v>310</v>
      </c>
      <c r="D527" s="2">
        <f>Chile!L848+D$3</f>
        <v>221</v>
      </c>
      <c r="E527" s="2">
        <f>Brasil!B562+E$3</f>
        <v>644.28571428571433</v>
      </c>
      <c r="F527" s="2"/>
      <c r="G527" s="2">
        <f>UE!D542+Cálculos!G$3</f>
        <v>0</v>
      </c>
      <c r="H527" s="2">
        <f>Equador!L841+Cálculos!H$3</f>
        <v>644</v>
      </c>
    </row>
    <row r="528" spans="1:8">
      <c r="A528" s="3">
        <v>44734</v>
      </c>
      <c r="B528" s="2">
        <f>Brasil!B815</f>
        <v>0</v>
      </c>
      <c r="C528" s="2">
        <f>Argentina!K841+C$3</f>
        <v>310</v>
      </c>
      <c r="D528" s="2">
        <f>Chile!L849+D$3</f>
        <v>221</v>
      </c>
      <c r="E528" s="2">
        <f>Brasil!B563+E$3</f>
        <v>615.71428571428567</v>
      </c>
      <c r="F528" s="2"/>
      <c r="G528" s="2">
        <f>UE!D543+Cálculos!G$3</f>
        <v>0</v>
      </c>
      <c r="H528" s="2">
        <f>Equador!L842+Cálculos!H$3</f>
        <v>644</v>
      </c>
    </row>
    <row r="529" spans="1:8">
      <c r="A529" s="3">
        <v>44735</v>
      </c>
      <c r="B529" s="2">
        <f>Brasil!B816</f>
        <v>0</v>
      </c>
      <c r="C529" s="2">
        <f>Argentina!K842+C$3</f>
        <v>310</v>
      </c>
      <c r="D529" s="2">
        <f>Chile!L850+D$3</f>
        <v>221</v>
      </c>
      <c r="E529" s="2">
        <f>Brasil!B564+E$3</f>
        <v>612.71428571428567</v>
      </c>
      <c r="F529" s="2"/>
      <c r="G529" s="2">
        <f>UE!D544+Cálculos!G$3</f>
        <v>0</v>
      </c>
      <c r="H529" s="2">
        <f>Equador!L843+Cálculos!H$3</f>
        <v>644</v>
      </c>
    </row>
    <row r="530" spans="1:8">
      <c r="A530" s="3">
        <v>44736</v>
      </c>
      <c r="B530" s="2">
        <f>Brasil!B817</f>
        <v>0</v>
      </c>
      <c r="C530" s="2">
        <f>Argentina!K843+C$3</f>
        <v>310</v>
      </c>
      <c r="D530" s="2">
        <f>Chile!L851+D$3</f>
        <v>221</v>
      </c>
      <c r="E530" s="2">
        <f>Brasil!B565+E$3</f>
        <v>-84737</v>
      </c>
      <c r="F530" s="2"/>
      <c r="G530" s="2">
        <f>UE!D545+Cálculos!G$3</f>
        <v>0</v>
      </c>
      <c r="H530" s="2">
        <f>Equador!L844+Cálculos!H$3</f>
        <v>644</v>
      </c>
    </row>
    <row r="531" spans="1:8">
      <c r="A531" s="3">
        <v>44737</v>
      </c>
      <c r="B531" s="2">
        <f>Brasil!B818</f>
        <v>0</v>
      </c>
      <c r="C531" s="2">
        <f>Argentina!K844+C$3</f>
        <v>310</v>
      </c>
      <c r="D531" s="2">
        <f>Chile!L852+D$3</f>
        <v>221</v>
      </c>
      <c r="E531" s="2">
        <f>Brasil!B566+E$3</f>
        <v>-84813.71428571429</v>
      </c>
      <c r="F531" s="2"/>
      <c r="G531" s="2">
        <f>UE!D546+Cálculos!G$3</f>
        <v>0</v>
      </c>
      <c r="H531" s="2">
        <f>Equador!L845+Cálculos!H$3</f>
        <v>644</v>
      </c>
    </row>
    <row r="532" spans="1:8">
      <c r="A532" s="3">
        <v>44738</v>
      </c>
      <c r="B532" s="2">
        <f>Brasil!B819</f>
        <v>0</v>
      </c>
      <c r="C532" s="2">
        <f>Argentina!K845+C$3</f>
        <v>310</v>
      </c>
      <c r="D532" s="2">
        <f>Chile!L853+D$3</f>
        <v>221</v>
      </c>
      <c r="E532" s="2">
        <f>Brasil!B567+E$3</f>
        <v>-84848.428571428565</v>
      </c>
      <c r="F532" s="2"/>
      <c r="G532" s="2">
        <f>UE!D547+Cálculos!G$3</f>
        <v>0</v>
      </c>
      <c r="H532" s="2">
        <f>Equador!L846+Cálculos!H$3</f>
        <v>644</v>
      </c>
    </row>
    <row r="533" spans="1:8">
      <c r="A533" s="3">
        <v>44739</v>
      </c>
      <c r="B533" s="2">
        <f>Brasil!B820</f>
        <v>0</v>
      </c>
      <c r="C533" s="2">
        <f>Argentina!K846+C$3</f>
        <v>310</v>
      </c>
      <c r="D533" s="2">
        <f>Chile!L854+D$3</f>
        <v>221</v>
      </c>
      <c r="E533" s="2">
        <f>Brasil!B568+E$3</f>
        <v>-84878.428571428565</v>
      </c>
      <c r="F533" s="2"/>
      <c r="G533" s="2">
        <f>UE!D548+Cálculos!G$3</f>
        <v>0</v>
      </c>
      <c r="H533" s="2">
        <f>Equador!L847+Cálculos!H$3</f>
        <v>644</v>
      </c>
    </row>
    <row r="534" spans="1:8">
      <c r="A534" s="3">
        <v>44740</v>
      </c>
      <c r="B534" s="2">
        <f>Brasil!B821</f>
        <v>0</v>
      </c>
      <c r="C534" s="2">
        <f>Argentina!K847+C$3</f>
        <v>310</v>
      </c>
      <c r="D534" s="2">
        <f>Chile!L855+D$3</f>
        <v>221</v>
      </c>
      <c r="E534" s="2">
        <f>Brasil!B569+E$3</f>
        <v>-84991.71428571429</v>
      </c>
      <c r="F534" s="2"/>
      <c r="G534" s="2">
        <f>UE!D549+Cálculos!G$3</f>
        <v>0</v>
      </c>
      <c r="H534" s="2">
        <f>Equador!L848+Cálculos!H$3</f>
        <v>644</v>
      </c>
    </row>
    <row r="535" spans="1:8">
      <c r="A535" s="3">
        <v>44741</v>
      </c>
      <c r="B535" s="2">
        <f>Brasil!B822</f>
        <v>0</v>
      </c>
      <c r="C535" s="2">
        <f>Argentina!K848+C$3</f>
        <v>310</v>
      </c>
      <c r="D535" s="2">
        <f>Chile!L856+D$3</f>
        <v>221</v>
      </c>
      <c r="E535" s="2">
        <f>Brasil!B570+E$3</f>
        <v>-85088.28571428571</v>
      </c>
      <c r="F535" s="2"/>
      <c r="G535" s="2">
        <f>UE!D550+Cálculos!G$3</f>
        <v>0</v>
      </c>
      <c r="H535" s="2">
        <f>Equador!L849+Cálculos!H$3</f>
        <v>644</v>
      </c>
    </row>
    <row r="536" spans="1:8">
      <c r="A536" s="3">
        <v>44742</v>
      </c>
      <c r="B536" s="2">
        <f>Brasil!B823</f>
        <v>0</v>
      </c>
      <c r="C536" s="2">
        <f>Argentina!K849+C$3</f>
        <v>310</v>
      </c>
      <c r="D536" s="2">
        <f>Chile!L857+D$3</f>
        <v>221</v>
      </c>
      <c r="E536" s="2">
        <f>Brasil!B571+E$3</f>
        <v>-85177.857142857145</v>
      </c>
      <c r="F536" s="2"/>
      <c r="G536" s="2">
        <f>UE!D551+Cálculos!G$3</f>
        <v>0</v>
      </c>
      <c r="H536" s="2">
        <f>Equador!L850+Cálculos!H$3</f>
        <v>644</v>
      </c>
    </row>
    <row r="537" spans="1:8">
      <c r="A537" s="3">
        <v>44743</v>
      </c>
      <c r="B537" s="2">
        <f>Brasil!B824</f>
        <v>0</v>
      </c>
      <c r="C537" s="2">
        <f>Argentina!K850+C$3</f>
        <v>310</v>
      </c>
      <c r="D537" s="2">
        <f>Chile!L858+D$3</f>
        <v>221</v>
      </c>
      <c r="E537" s="2">
        <f>Brasil!B572+E$3</f>
        <v>72</v>
      </c>
      <c r="F537" s="2"/>
      <c r="G537" s="2">
        <f>UE!D552+Cálculos!G$3</f>
        <v>0</v>
      </c>
      <c r="H537" s="2">
        <f>Equador!L851+Cálculos!H$3</f>
        <v>644</v>
      </c>
    </row>
    <row r="538" spans="1:8">
      <c r="A538" s="3">
        <v>44744</v>
      </c>
      <c r="B538" s="2">
        <f>Brasil!B825</f>
        <v>0</v>
      </c>
      <c r="C538" s="2">
        <f>Argentina!K851+C$3</f>
        <v>310</v>
      </c>
      <c r="D538" s="2">
        <f>Chile!L859+D$3</f>
        <v>221</v>
      </c>
      <c r="E538" s="2">
        <f>Brasil!B573+E$3</f>
        <v>72</v>
      </c>
      <c r="F538" s="2"/>
      <c r="G538" s="2">
        <f>UE!D553+Cálculos!G$3</f>
        <v>0</v>
      </c>
      <c r="H538" s="2">
        <f>Equador!L852+Cálculos!H$3</f>
        <v>644</v>
      </c>
    </row>
    <row r="539" spans="1:8">
      <c r="A539" s="3">
        <v>44745</v>
      </c>
      <c r="B539" s="2">
        <f>Brasil!B826</f>
        <v>0</v>
      </c>
      <c r="C539" s="2">
        <f>Argentina!K852+C$3</f>
        <v>310</v>
      </c>
      <c r="D539" s="2">
        <f>Chile!L860+D$3</f>
        <v>221</v>
      </c>
      <c r="E539" s="2">
        <f>Brasil!B574+E$3</f>
        <v>72</v>
      </c>
      <c r="F539" s="2"/>
      <c r="G539" s="2">
        <f>UE!D554+Cálculos!G$3</f>
        <v>0</v>
      </c>
      <c r="H539" s="2">
        <f>Equador!L853+Cálculos!H$3</f>
        <v>644</v>
      </c>
    </row>
    <row r="540" spans="1:8">
      <c r="A540" s="3">
        <v>44746</v>
      </c>
      <c r="B540" s="2">
        <f>Brasil!B827</f>
        <v>0</v>
      </c>
      <c r="C540" s="2">
        <f>Argentina!K853+C$3</f>
        <v>310</v>
      </c>
      <c r="D540" s="2">
        <f>Chile!L861+D$3</f>
        <v>221</v>
      </c>
      <c r="E540" s="2">
        <f>Brasil!B575+E$3</f>
        <v>72</v>
      </c>
      <c r="F540" s="2"/>
      <c r="G540" s="2">
        <f>UE!D555+Cálculos!G$3</f>
        <v>0</v>
      </c>
      <c r="H540" s="2">
        <f>Equador!L854+Cálculos!H$3</f>
        <v>644</v>
      </c>
    </row>
    <row r="541" spans="1:8">
      <c r="A541" s="3">
        <v>44747</v>
      </c>
      <c r="B541" s="2">
        <f>Brasil!B828</f>
        <v>0</v>
      </c>
      <c r="C541" s="2">
        <f>Argentina!K854+C$3</f>
        <v>310</v>
      </c>
      <c r="D541" s="2">
        <f>Chile!L862+D$3</f>
        <v>221</v>
      </c>
      <c r="E541" s="2">
        <f>Brasil!B576+E$3</f>
        <v>72</v>
      </c>
      <c r="F541" s="2"/>
      <c r="G541" s="2">
        <f>UE!D556+Cálculos!G$3</f>
        <v>0</v>
      </c>
      <c r="H541" s="2">
        <f>Equador!L855+Cálculos!H$3</f>
        <v>644</v>
      </c>
    </row>
    <row r="542" spans="1:8">
      <c r="A542" s="3">
        <v>44748</v>
      </c>
      <c r="B542" s="2">
        <f>Brasil!B829</f>
        <v>0</v>
      </c>
      <c r="C542" s="2">
        <f>Argentina!K855+C$3</f>
        <v>310</v>
      </c>
      <c r="D542" s="2">
        <f>Chile!L863+D$3</f>
        <v>221</v>
      </c>
      <c r="E542" s="2">
        <f>Brasil!B577+E$3</f>
        <v>72</v>
      </c>
      <c r="F542" s="2"/>
      <c r="G542" s="2">
        <f>UE!D557+Cálculos!G$3</f>
        <v>0</v>
      </c>
      <c r="H542" s="2">
        <f>Equador!L856+Cálculos!H$3</f>
        <v>644</v>
      </c>
    </row>
    <row r="543" spans="1:8">
      <c r="A543" s="3">
        <v>44749</v>
      </c>
      <c r="B543" s="2">
        <f>Brasil!B830</f>
        <v>0</v>
      </c>
      <c r="C543" s="2">
        <f>Argentina!K856+C$3</f>
        <v>310</v>
      </c>
      <c r="D543" s="2">
        <f>Chile!L864+D$3</f>
        <v>221</v>
      </c>
      <c r="E543" s="2">
        <f>Brasil!B578+E$3</f>
        <v>72</v>
      </c>
      <c r="F543" s="2"/>
      <c r="G543" s="2">
        <f>UE!D558+Cálculos!G$3</f>
        <v>0</v>
      </c>
      <c r="H543" s="2">
        <f>Equador!L857+Cálculos!H$3</f>
        <v>644</v>
      </c>
    </row>
  </sheetData>
  <mergeCells count="3">
    <mergeCell ref="I262:J262"/>
    <mergeCell ref="I263:J263"/>
    <mergeCell ref="J40:Q4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P22:P24"/>
  <sheetViews>
    <sheetView zoomScaleNormal="100" workbookViewId="0">
      <selection activeCell="R37" sqref="R37"/>
    </sheetView>
  </sheetViews>
  <sheetFormatPr defaultColWidth="8.85546875" defaultRowHeight="15"/>
  <sheetData>
    <row r="22" spans="16:16">
      <c r="P22" t="s">
        <v>52</v>
      </c>
    </row>
    <row r="24" spans="16:16">
      <c r="P24" t="s">
        <v>53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98"/>
  <sheetViews>
    <sheetView topLeftCell="A25" zoomScale="40" zoomScaleNormal="40" workbookViewId="0">
      <selection activeCell="L100" sqref="L100"/>
    </sheetView>
  </sheetViews>
  <sheetFormatPr defaultColWidth="8.85546875" defaultRowHeight="15"/>
  <sheetData>
    <row r="98" spans="12:12">
      <c r="L98" s="3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Trindade</dc:creator>
  <cp:keywords/>
  <dc:description/>
  <cp:lastModifiedBy/>
  <cp:revision/>
  <dcterms:created xsi:type="dcterms:W3CDTF">2021-05-18T12:37:01Z</dcterms:created>
  <dcterms:modified xsi:type="dcterms:W3CDTF">2022-05-03T22:56:18Z</dcterms:modified>
  <cp:category/>
  <cp:contentStatus/>
</cp:coreProperties>
</file>