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CO\Semestre_7\Estadistica3\Estadistica_III\Tarea 3\Punto 1\"/>
    </mc:Choice>
  </mc:AlternateContent>
  <xr:revisionPtr revIDLastSave="0" documentId="13_ncr:1_{94536B1E-340E-4447-9235-32C71D95193A}" xr6:coauthVersionLast="36" xr6:coauthVersionMax="36" xr10:uidLastSave="{00000000-0000-0000-0000-000000000000}"/>
  <bookViews>
    <workbookView xWindow="1980" yWindow="0" windowWidth="27750" windowHeight="12810" xr2:uid="{2DF5CB7C-D382-472F-BBDD-96FDBC4460AB}"/>
  </bookViews>
  <sheets>
    <sheet name="Hoja1" sheetId="1" r:id="rId1"/>
  </sheets>
  <definedNames>
    <definedName name="_xlnm._FilterDatabase" localSheetId="0" hidden="1">Hoja1!$A$1:$I$33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8" i="1"/>
  <c r="I40" i="1"/>
  <c r="I39" i="1"/>
  <c r="L16" i="1"/>
  <c r="L13" i="1"/>
  <c r="I22" i="1"/>
  <c r="I16" i="1"/>
  <c r="I10" i="1"/>
  <c r="I7" i="1"/>
  <c r="F8" i="1"/>
  <c r="F7" i="1"/>
  <c r="H2" i="1"/>
</calcChain>
</file>

<file path=xl/sharedStrings.xml><?xml version="1.0" encoding="utf-8"?>
<sst xmlns="http://schemas.openxmlformats.org/spreadsheetml/2006/main" count="75" uniqueCount="75">
  <si>
    <t>Ingresos</t>
  </si>
  <si>
    <t xml:space="preserve">Estrato </t>
  </si>
  <si>
    <t>Credito</t>
  </si>
  <si>
    <t>p(Ingresos = 1)</t>
  </si>
  <si>
    <t>p(Ingresos = 2)</t>
  </si>
  <si>
    <t>p(Ingresos = 3)</t>
  </si>
  <si>
    <t>p(Ingresos = 4)</t>
  </si>
  <si>
    <t>p(Ingresos = 5)</t>
  </si>
  <si>
    <t>p(Ingresos = 6)</t>
  </si>
  <si>
    <t>p(Ingresos = 7)</t>
  </si>
  <si>
    <t>p(Ingresos = 8)</t>
  </si>
  <si>
    <t>p(Ingresos = 9)</t>
  </si>
  <si>
    <t>p(Ingresos = 0)</t>
  </si>
  <si>
    <t>p(credito=1)</t>
  </si>
  <si>
    <t>p(credito=0)</t>
  </si>
  <si>
    <t>H(credito)</t>
  </si>
  <si>
    <t>p(credito=1, ingresos =0)</t>
  </si>
  <si>
    <t>p(credito=0, ingresos =0)</t>
  </si>
  <si>
    <t>p(credito=1, ingresos =1)</t>
  </si>
  <si>
    <t>p(credito=0, ingresos =1)</t>
  </si>
  <si>
    <t>p(credito=1, ingresos =2)</t>
  </si>
  <si>
    <t>p(credito=0, ingresos =2)</t>
  </si>
  <si>
    <t>p(credito=1, ingresos =3)</t>
  </si>
  <si>
    <t>p(credito=0, ingresos =3)</t>
  </si>
  <si>
    <t>p(credito=0, ingresos =4)</t>
  </si>
  <si>
    <t>p(credito=1, ingresos =4)</t>
  </si>
  <si>
    <t>p(credito=1, ingresos =5)</t>
  </si>
  <si>
    <t>p(credito=0, ingresos =5)</t>
  </si>
  <si>
    <t>p(credito=1, ingresos =6)</t>
  </si>
  <si>
    <t>p(credito=0, ingresos =6)</t>
  </si>
  <si>
    <t>p(credito=1, ingresos =8)</t>
  </si>
  <si>
    <t>p(credito=1, ingresos =7)</t>
  </si>
  <si>
    <t>p(credito=0, ingresos =7)</t>
  </si>
  <si>
    <t>p(credito=0, ingresos =8)</t>
  </si>
  <si>
    <t>p(credito=1, ingresos =9)</t>
  </si>
  <si>
    <t>p(credito=0, ingresos =9)</t>
  </si>
  <si>
    <t>p(estrato=1)</t>
  </si>
  <si>
    <t>p(estrato=0)</t>
  </si>
  <si>
    <t>p(estrato=2)</t>
  </si>
  <si>
    <t>p(estrato=5)</t>
  </si>
  <si>
    <t>p(estrato=4)</t>
  </si>
  <si>
    <t>p(estrato=3)</t>
  </si>
  <si>
    <t>p(credito=1, estrato =0)</t>
  </si>
  <si>
    <t>p(credito=0, estrato =0)</t>
  </si>
  <si>
    <t>p(credito=1, estrato =1)</t>
  </si>
  <si>
    <t>p(credito=0, estrato =1)</t>
  </si>
  <si>
    <t>p(credito=1, estrato =2)</t>
  </si>
  <si>
    <t>p(credito=0, estrato =2)</t>
  </si>
  <si>
    <t>p(credito=1, estrato =3)</t>
  </si>
  <si>
    <t>p(credito=0, estrato =3)</t>
  </si>
  <si>
    <t>p(credito=1, estrato =4)</t>
  </si>
  <si>
    <t>p(credito=0, estrato =4)</t>
  </si>
  <si>
    <t>p(credito=1, estrato =5)</t>
  </si>
  <si>
    <t>p(credito=0, estrato =5)</t>
  </si>
  <si>
    <t>H(credito, ingresos=0)</t>
  </si>
  <si>
    <t>H(credito, ingresos=1)</t>
  </si>
  <si>
    <t>H(credito, ingresos=2)</t>
  </si>
  <si>
    <t>H(credito, ingresos=3)</t>
  </si>
  <si>
    <t>H(credito, ingresos=4)</t>
  </si>
  <si>
    <t>H(credito, ingresos=5)</t>
  </si>
  <si>
    <t>H(credito, ingresos=6)</t>
  </si>
  <si>
    <t>H(credito, ingresos=7)</t>
  </si>
  <si>
    <t>H(credito, ingresos=8)</t>
  </si>
  <si>
    <t>H(credito, ingresos=9)</t>
  </si>
  <si>
    <t>H(credito, estrato=0)</t>
  </si>
  <si>
    <t>H(credito, estrato=1)</t>
  </si>
  <si>
    <t>H(credito, estrato=2)</t>
  </si>
  <si>
    <t>H(credito, estrato=3)</t>
  </si>
  <si>
    <t>H(credito, estrato=4)</t>
  </si>
  <si>
    <t>H(credito, estrato=5)</t>
  </si>
  <si>
    <t>H(credito | ingresos)</t>
  </si>
  <si>
    <t>G(credito | ingresos)</t>
  </si>
  <si>
    <t>H(credito | estrato)</t>
  </si>
  <si>
    <t>G(credito | estrato)</t>
  </si>
  <si>
    <t>Arbol a mano: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</si>
</sst>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23</xdr:col>
      <xdr:colOff>525058</xdr:colOff>
      <xdr:row>36</xdr:row>
      <xdr:rowOff>162745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C11CB1-176F-4747-83FF-EFEFE8F29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2525" y="1143000"/>
          <a:ext cx="8478433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E774-3243-4D5E-8DCE-E4A53B3D593C}">
  <dimension ref="A1:N40"/>
  <sheetViews>
    <sheetView tabSelected="1" workbookViewId="0">
      <selection activeCell="S1" sqref="S1"/>
    </sheetView>
  </sheetViews>
  <sheetFormatPr baseColWidth="10" defaultRowHeight="15" x14ac:dyDescent="0.25"/>
  <cols>
    <col min="5" max="5" width="15.28515625" customWidth="1"/>
    <col min="7" max="7" width="22.28515625" customWidth="1"/>
    <col min="8" max="8" width="23.5703125" customWidth="1"/>
    <col min="9" max="9" width="11.42578125" style="3"/>
    <col min="11" max="11" width="24.7109375" customWidth="1"/>
    <col min="14" max="14" width="16.42578125" customWidth="1"/>
  </cols>
  <sheetData>
    <row r="1" spans="1:14" x14ac:dyDescent="0.25">
      <c r="A1" t="s">
        <v>0</v>
      </c>
      <c r="B1" t="s">
        <v>1</v>
      </c>
      <c r="C1" t="s">
        <v>2</v>
      </c>
    </row>
    <row r="2" spans="1:14" x14ac:dyDescent="0.25">
      <c r="A2" s="2">
        <v>1</v>
      </c>
      <c r="B2">
        <v>2</v>
      </c>
      <c r="C2">
        <v>0</v>
      </c>
      <c r="D2" t="s">
        <v>13</v>
      </c>
      <c r="E2">
        <v>0.5</v>
      </c>
      <c r="G2" t="s">
        <v>15</v>
      </c>
      <c r="H2">
        <f>-E2*LOG(E2,2)-E3*LOG(E3,2)</f>
        <v>1</v>
      </c>
    </row>
    <row r="3" spans="1:14" x14ac:dyDescent="0.25">
      <c r="A3" s="2">
        <v>5</v>
      </c>
      <c r="B3" s="1">
        <v>2</v>
      </c>
      <c r="C3">
        <v>0</v>
      </c>
      <c r="D3" t="s">
        <v>14</v>
      </c>
      <c r="E3">
        <v>0.5</v>
      </c>
    </row>
    <row r="4" spans="1:14" x14ac:dyDescent="0.25">
      <c r="A4" s="2">
        <v>1</v>
      </c>
      <c r="B4">
        <v>4</v>
      </c>
      <c r="C4">
        <v>1</v>
      </c>
    </row>
    <row r="5" spans="1:14" x14ac:dyDescent="0.25">
      <c r="A5" s="2">
        <v>6</v>
      </c>
      <c r="B5">
        <v>0</v>
      </c>
      <c r="C5">
        <v>0</v>
      </c>
      <c r="N5" s="4" t="s">
        <v>74</v>
      </c>
    </row>
    <row r="6" spans="1:14" x14ac:dyDescent="0.25">
      <c r="A6" s="2">
        <v>8</v>
      </c>
      <c r="B6">
        <v>5</v>
      </c>
      <c r="C6">
        <v>1</v>
      </c>
    </row>
    <row r="7" spans="1:14" x14ac:dyDescent="0.25">
      <c r="A7" s="2">
        <v>4</v>
      </c>
      <c r="B7">
        <v>0</v>
      </c>
      <c r="C7">
        <v>0</v>
      </c>
      <c r="E7" t="s">
        <v>12</v>
      </c>
      <c r="F7" s="3">
        <f>4/30</f>
        <v>0.13333333333333333</v>
      </c>
      <c r="H7" s="4" t="s">
        <v>54</v>
      </c>
      <c r="I7" s="5">
        <f>-I9*LOG(I9,2)-I8*LOG(I8,2)</f>
        <v>0.81127812445913283</v>
      </c>
      <c r="K7" s="4" t="s">
        <v>64</v>
      </c>
      <c r="L7" s="5">
        <v>0</v>
      </c>
    </row>
    <row r="8" spans="1:14" x14ac:dyDescent="0.25">
      <c r="A8" s="2">
        <v>3</v>
      </c>
      <c r="B8">
        <v>5</v>
      </c>
      <c r="C8">
        <v>1</v>
      </c>
      <c r="E8" t="s">
        <v>3</v>
      </c>
      <c r="F8" s="3">
        <f>5/30</f>
        <v>0.16666666666666666</v>
      </c>
      <c r="H8" t="s">
        <v>16</v>
      </c>
      <c r="I8" s="3">
        <v>0.75</v>
      </c>
      <c r="K8" t="s">
        <v>42</v>
      </c>
      <c r="L8" s="3">
        <v>0</v>
      </c>
    </row>
    <row r="9" spans="1:14" x14ac:dyDescent="0.25">
      <c r="A9" s="2">
        <v>6</v>
      </c>
      <c r="B9">
        <v>2</v>
      </c>
      <c r="C9">
        <v>0</v>
      </c>
      <c r="E9" t="s">
        <v>4</v>
      </c>
      <c r="F9" s="3">
        <v>3.3333333333333333E-2</v>
      </c>
      <c r="H9" t="s">
        <v>17</v>
      </c>
      <c r="I9" s="3">
        <v>0.25</v>
      </c>
      <c r="K9" t="s">
        <v>43</v>
      </c>
      <c r="L9" s="3">
        <v>1</v>
      </c>
    </row>
    <row r="10" spans="1:14" x14ac:dyDescent="0.25">
      <c r="A10" s="2">
        <v>3</v>
      </c>
      <c r="B10">
        <v>5</v>
      </c>
      <c r="C10">
        <v>1</v>
      </c>
      <c r="E10" t="s">
        <v>5</v>
      </c>
      <c r="F10" s="3">
        <v>0.2</v>
      </c>
      <c r="H10" s="4" t="s">
        <v>55</v>
      </c>
      <c r="I10" s="5">
        <f>-I11*LOG(I11,2)-I12*LOG(I12,2)</f>
        <v>0.72192809488736231</v>
      </c>
      <c r="K10" s="4" t="s">
        <v>65</v>
      </c>
      <c r="L10" s="5">
        <v>0</v>
      </c>
    </row>
    <row r="11" spans="1:14" x14ac:dyDescent="0.25">
      <c r="A11" s="2">
        <v>3</v>
      </c>
      <c r="B11">
        <v>2</v>
      </c>
      <c r="C11">
        <v>0</v>
      </c>
      <c r="E11" t="s">
        <v>6</v>
      </c>
      <c r="F11" s="3">
        <v>3.3333333333333333E-2</v>
      </c>
      <c r="H11" t="s">
        <v>18</v>
      </c>
      <c r="I11" s="3">
        <v>0.2</v>
      </c>
      <c r="K11" t="s">
        <v>44</v>
      </c>
      <c r="L11" s="3">
        <v>1</v>
      </c>
    </row>
    <row r="12" spans="1:14" x14ac:dyDescent="0.25">
      <c r="A12" s="2">
        <v>9</v>
      </c>
      <c r="B12">
        <v>2</v>
      </c>
      <c r="C12">
        <v>1</v>
      </c>
      <c r="E12" t="s">
        <v>7</v>
      </c>
      <c r="F12" s="3">
        <v>6.6666666666666666E-2</v>
      </c>
      <c r="H12" t="s">
        <v>19</v>
      </c>
      <c r="I12" s="3">
        <v>0.8</v>
      </c>
      <c r="K12" t="s">
        <v>45</v>
      </c>
      <c r="L12" s="3">
        <v>0</v>
      </c>
    </row>
    <row r="13" spans="1:14" x14ac:dyDescent="0.25">
      <c r="A13" s="2">
        <v>1</v>
      </c>
      <c r="B13">
        <v>2</v>
      </c>
      <c r="C13">
        <v>0</v>
      </c>
      <c r="E13" t="s">
        <v>8</v>
      </c>
      <c r="F13" s="3">
        <v>0.1</v>
      </c>
      <c r="H13" s="4" t="s">
        <v>56</v>
      </c>
      <c r="I13" s="5">
        <v>0</v>
      </c>
      <c r="K13" s="4" t="s">
        <v>66</v>
      </c>
      <c r="L13" s="5">
        <f>-L14*LOG(L14,2)-L15*LOG(L15,2)</f>
        <v>0.76420450650862026</v>
      </c>
    </row>
    <row r="14" spans="1:14" x14ac:dyDescent="0.25">
      <c r="A14" s="2">
        <v>3</v>
      </c>
      <c r="B14">
        <v>0</v>
      </c>
      <c r="C14">
        <v>0</v>
      </c>
      <c r="E14" t="s">
        <v>9</v>
      </c>
      <c r="F14" s="3">
        <v>6.6666666666666666E-2</v>
      </c>
      <c r="H14" t="s">
        <v>20</v>
      </c>
      <c r="I14" s="3">
        <v>1</v>
      </c>
      <c r="K14" t="s">
        <v>46</v>
      </c>
      <c r="L14" s="3">
        <v>0.22222222222222221</v>
      </c>
    </row>
    <row r="15" spans="1:14" x14ac:dyDescent="0.25">
      <c r="A15" s="2">
        <v>1</v>
      </c>
      <c r="B15">
        <v>3</v>
      </c>
      <c r="C15">
        <v>0</v>
      </c>
      <c r="E15" t="s">
        <v>10</v>
      </c>
      <c r="F15" s="3">
        <v>6.6666666666666666E-2</v>
      </c>
      <c r="H15" t="s">
        <v>21</v>
      </c>
      <c r="I15" s="3">
        <v>0</v>
      </c>
      <c r="K15" t="s">
        <v>47</v>
      </c>
      <c r="L15" s="6">
        <v>0.77777777777777779</v>
      </c>
    </row>
    <row r="16" spans="1:14" x14ac:dyDescent="0.25">
      <c r="A16" s="2">
        <v>7</v>
      </c>
      <c r="B16">
        <v>2</v>
      </c>
      <c r="C16">
        <v>0</v>
      </c>
      <c r="E16" t="s">
        <v>11</v>
      </c>
      <c r="F16" s="3">
        <v>0.13333333333333333</v>
      </c>
      <c r="H16" s="4" t="s">
        <v>57</v>
      </c>
      <c r="I16" s="5">
        <f>-I17*LOG(I17,2)-I18*LOG(I18,2)</f>
        <v>1</v>
      </c>
      <c r="K16" s="4" t="s">
        <v>67</v>
      </c>
      <c r="L16" s="5">
        <f>-L17*LOG(L17,2)-L18*LOG(L18,2)</f>
        <v>0.65002242164835411</v>
      </c>
    </row>
    <row r="17" spans="1:12" x14ac:dyDescent="0.25">
      <c r="A17" s="2">
        <v>9</v>
      </c>
      <c r="B17">
        <v>1</v>
      </c>
      <c r="C17">
        <v>1</v>
      </c>
      <c r="F17" s="3"/>
      <c r="H17" t="s">
        <v>22</v>
      </c>
      <c r="I17" s="3">
        <v>0.5</v>
      </c>
      <c r="K17" t="s">
        <v>48</v>
      </c>
      <c r="L17" s="3">
        <v>0.16666666666666666</v>
      </c>
    </row>
    <row r="18" spans="1:12" x14ac:dyDescent="0.25">
      <c r="A18" s="2">
        <v>8</v>
      </c>
      <c r="B18">
        <v>3</v>
      </c>
      <c r="C18">
        <v>1</v>
      </c>
      <c r="H18" t="s">
        <v>23</v>
      </c>
      <c r="I18" s="3">
        <v>0.5</v>
      </c>
      <c r="K18" t="s">
        <v>49</v>
      </c>
      <c r="L18" s="3">
        <v>0.83333333333333337</v>
      </c>
    </row>
    <row r="19" spans="1:12" x14ac:dyDescent="0.25">
      <c r="A19" s="2">
        <v>7</v>
      </c>
      <c r="B19">
        <v>2</v>
      </c>
      <c r="C19">
        <v>0</v>
      </c>
      <c r="E19" t="s">
        <v>37</v>
      </c>
      <c r="F19" s="3">
        <v>0.1</v>
      </c>
      <c r="H19" s="4" t="s">
        <v>58</v>
      </c>
      <c r="I19" s="5">
        <v>0</v>
      </c>
      <c r="K19" s="4" t="s">
        <v>68</v>
      </c>
      <c r="L19" s="5">
        <v>0</v>
      </c>
    </row>
    <row r="20" spans="1:12" x14ac:dyDescent="0.25">
      <c r="A20" s="2">
        <v>6</v>
      </c>
      <c r="B20">
        <v>3</v>
      </c>
      <c r="C20">
        <v>0</v>
      </c>
      <c r="E20" t="s">
        <v>36</v>
      </c>
      <c r="F20" s="3">
        <v>3.3333333333333333E-2</v>
      </c>
      <c r="H20" t="s">
        <v>25</v>
      </c>
      <c r="I20" s="3">
        <v>0</v>
      </c>
      <c r="K20" t="s">
        <v>50</v>
      </c>
      <c r="L20" s="3">
        <v>1</v>
      </c>
    </row>
    <row r="21" spans="1:12" x14ac:dyDescent="0.25">
      <c r="A21" s="2">
        <v>9</v>
      </c>
      <c r="B21">
        <v>2</v>
      </c>
      <c r="C21">
        <v>1</v>
      </c>
      <c r="E21" t="s">
        <v>38</v>
      </c>
      <c r="F21" s="3">
        <v>0.3</v>
      </c>
      <c r="H21" t="s">
        <v>24</v>
      </c>
      <c r="I21" s="3">
        <v>1</v>
      </c>
      <c r="K21" t="s">
        <v>51</v>
      </c>
      <c r="L21" s="3">
        <v>0</v>
      </c>
    </row>
    <row r="22" spans="1:12" x14ac:dyDescent="0.25">
      <c r="A22" s="2">
        <v>0</v>
      </c>
      <c r="B22">
        <v>3</v>
      </c>
      <c r="C22">
        <v>0</v>
      </c>
      <c r="E22" t="s">
        <v>41</v>
      </c>
      <c r="F22" s="3">
        <v>0.2</v>
      </c>
      <c r="H22" s="4" t="s">
        <v>59</v>
      </c>
      <c r="I22" s="5">
        <f>-I23*LOG(I23,2)-I24*LOG(I24,2)</f>
        <v>1</v>
      </c>
      <c r="K22" s="4" t="s">
        <v>69</v>
      </c>
      <c r="L22" s="5">
        <v>0</v>
      </c>
    </row>
    <row r="23" spans="1:12" x14ac:dyDescent="0.25">
      <c r="A23" s="2">
        <v>2</v>
      </c>
      <c r="B23">
        <v>4</v>
      </c>
      <c r="C23">
        <v>1</v>
      </c>
      <c r="E23" t="s">
        <v>40</v>
      </c>
      <c r="F23" s="3">
        <v>0.16666666666666666</v>
      </c>
      <c r="H23" t="s">
        <v>26</v>
      </c>
      <c r="I23" s="3">
        <v>0.5</v>
      </c>
      <c r="K23" t="s">
        <v>52</v>
      </c>
      <c r="L23" s="3">
        <v>1</v>
      </c>
    </row>
    <row r="24" spans="1:12" x14ac:dyDescent="0.25">
      <c r="A24" s="2">
        <v>3</v>
      </c>
      <c r="B24">
        <v>4</v>
      </c>
      <c r="C24">
        <v>1</v>
      </c>
      <c r="E24" t="s">
        <v>39</v>
      </c>
      <c r="F24" s="3">
        <v>0.2</v>
      </c>
      <c r="H24" t="s">
        <v>27</v>
      </c>
      <c r="I24" s="3">
        <v>0.5</v>
      </c>
      <c r="K24" t="s">
        <v>53</v>
      </c>
      <c r="L24" s="3">
        <v>0</v>
      </c>
    </row>
    <row r="25" spans="1:12" x14ac:dyDescent="0.25">
      <c r="A25" s="2">
        <v>1</v>
      </c>
      <c r="B25">
        <v>3</v>
      </c>
      <c r="C25">
        <v>0</v>
      </c>
      <c r="H25" s="4" t="s">
        <v>60</v>
      </c>
      <c r="I25" s="5">
        <v>0</v>
      </c>
    </row>
    <row r="26" spans="1:12" x14ac:dyDescent="0.25">
      <c r="A26" s="2">
        <v>0</v>
      </c>
      <c r="B26">
        <v>5</v>
      </c>
      <c r="C26">
        <v>1</v>
      </c>
      <c r="H26" t="s">
        <v>28</v>
      </c>
      <c r="I26" s="3">
        <v>0</v>
      </c>
    </row>
    <row r="27" spans="1:12" x14ac:dyDescent="0.25">
      <c r="A27" s="2">
        <v>5</v>
      </c>
      <c r="B27">
        <v>4</v>
      </c>
      <c r="C27">
        <v>1</v>
      </c>
      <c r="H27" t="s">
        <v>29</v>
      </c>
      <c r="I27" s="3">
        <v>1</v>
      </c>
      <c r="K27" t="s">
        <v>72</v>
      </c>
      <c r="L27" s="7">
        <f>F21*L13+F22*L16</f>
        <v>0.35926583628225689</v>
      </c>
    </row>
    <row r="28" spans="1:12" x14ac:dyDescent="0.25">
      <c r="A28" s="2">
        <v>9</v>
      </c>
      <c r="B28">
        <v>5</v>
      </c>
      <c r="C28">
        <v>1</v>
      </c>
      <c r="H28" s="4" t="s">
        <v>61</v>
      </c>
      <c r="I28" s="5">
        <v>0</v>
      </c>
      <c r="K28" t="s">
        <v>73</v>
      </c>
      <c r="L28">
        <f>1-L27</f>
        <v>0.64073416371774305</v>
      </c>
    </row>
    <row r="29" spans="1:12" x14ac:dyDescent="0.25">
      <c r="A29" s="2">
        <v>0</v>
      </c>
      <c r="B29">
        <v>5</v>
      </c>
      <c r="C29">
        <v>1</v>
      </c>
      <c r="H29" t="s">
        <v>31</v>
      </c>
      <c r="I29" s="3">
        <v>0</v>
      </c>
    </row>
    <row r="30" spans="1:12" x14ac:dyDescent="0.25">
      <c r="A30" s="2">
        <v>0</v>
      </c>
      <c r="B30">
        <v>4</v>
      </c>
      <c r="C30">
        <v>1</v>
      </c>
      <c r="H30" t="s">
        <v>32</v>
      </c>
      <c r="I30" s="3">
        <v>1</v>
      </c>
    </row>
    <row r="31" spans="1:12" x14ac:dyDescent="0.25">
      <c r="A31" s="2">
        <v>3</v>
      </c>
      <c r="B31">
        <v>3</v>
      </c>
      <c r="C31">
        <v>0</v>
      </c>
      <c r="H31" s="4" t="s">
        <v>62</v>
      </c>
      <c r="I31" s="5">
        <v>0</v>
      </c>
    </row>
    <row r="32" spans="1:12" x14ac:dyDescent="0.25">
      <c r="H32" t="s">
        <v>30</v>
      </c>
      <c r="I32" s="3">
        <v>1</v>
      </c>
    </row>
    <row r="33" spans="8:9" x14ac:dyDescent="0.25">
      <c r="H33" t="s">
        <v>33</v>
      </c>
      <c r="I33" s="3">
        <v>0</v>
      </c>
    </row>
    <row r="34" spans="8:9" x14ac:dyDescent="0.25">
      <c r="H34" s="4" t="s">
        <v>63</v>
      </c>
      <c r="I34" s="5">
        <v>0</v>
      </c>
    </row>
    <row r="35" spans="8:9" x14ac:dyDescent="0.25">
      <c r="H35" t="s">
        <v>34</v>
      </c>
      <c r="I35" s="3">
        <v>1</v>
      </c>
    </row>
    <row r="36" spans="8:9" x14ac:dyDescent="0.25">
      <c r="H36" t="s">
        <v>35</v>
      </c>
      <c r="I36" s="3">
        <v>0</v>
      </c>
    </row>
    <row r="39" spans="8:9" x14ac:dyDescent="0.25">
      <c r="H39" t="s">
        <v>70</v>
      </c>
      <c r="I39">
        <f>F7*I7+F8*I10+F10*I16+F12*I22</f>
        <v>0.49515843240911139</v>
      </c>
    </row>
    <row r="40" spans="8:9" x14ac:dyDescent="0.25">
      <c r="H40" t="s">
        <v>71</v>
      </c>
      <c r="I40" s="3">
        <f>1-I39</f>
        <v>0.50484156759088861</v>
      </c>
    </row>
  </sheetData>
  <autoFilter ref="A1:I33" xr:uid="{6CCF7B50-AFB8-4AB0-9354-07B8E9AFEE87}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2023-06-01T17:39:14Z</dcterms:created>
  <dcterms:modified xsi:type="dcterms:W3CDTF">2023-06-07T16:10:04Z</dcterms:modified>
</cp:coreProperties>
</file>