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37B120F-15E0-4BB5-B18A-6334D23F2016}" xr6:coauthVersionLast="36" xr6:coauthVersionMax="36" xr10:uidLastSave="{00000000-0000-0000-0000-000000000000}"/>
  <bookViews>
    <workbookView xWindow="1005" yWindow="0" windowWidth="27795" windowHeight="12810" xr2:uid="{EEADA5E9-EE38-409D-9428-23F0412820C6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8" i="1"/>
  <c r="B37" i="1"/>
  <c r="B35" i="1"/>
  <c r="D36" i="1"/>
  <c r="H20" i="1"/>
  <c r="B32" i="1"/>
  <c r="A32" i="1"/>
  <c r="E27" i="1"/>
  <c r="E28" i="1"/>
  <c r="E29" i="1"/>
  <c r="E30" i="1"/>
  <c r="E31" i="1"/>
  <c r="E26" i="1"/>
  <c r="D27" i="1"/>
  <c r="D28" i="1"/>
  <c r="D29" i="1"/>
  <c r="D30" i="1"/>
  <c r="D31" i="1"/>
  <c r="D26" i="1"/>
  <c r="D32" i="1" s="1"/>
  <c r="C27" i="1"/>
  <c r="C28" i="1"/>
  <c r="C29" i="1"/>
  <c r="C30" i="1"/>
  <c r="C31" i="1"/>
  <c r="C26" i="1"/>
  <c r="I20" i="1"/>
  <c r="I19" i="1"/>
  <c r="H19" i="1"/>
  <c r="F19" i="1"/>
  <c r="F18" i="1"/>
  <c r="F10" i="1"/>
  <c r="F11" i="1"/>
  <c r="I15" i="1"/>
  <c r="I14" i="1"/>
  <c r="I11" i="1"/>
  <c r="I10" i="1"/>
  <c r="I7" i="1"/>
  <c r="I6" i="1"/>
  <c r="I2" i="1"/>
  <c r="I3" i="1"/>
  <c r="F5" i="1"/>
  <c r="F4" i="1"/>
  <c r="F3" i="1"/>
  <c r="F2" i="1"/>
  <c r="C32" i="1" l="1"/>
  <c r="E32" i="1"/>
  <c r="F20" i="1"/>
  <c r="F12" i="1"/>
</calcChain>
</file>

<file path=xl/sharedStrings.xml><?xml version="1.0" encoding="utf-8"?>
<sst xmlns="http://schemas.openxmlformats.org/spreadsheetml/2006/main" count="39" uniqueCount="22">
  <si>
    <t>Id</t>
  </si>
  <si>
    <t>x1</t>
  </si>
  <si>
    <t>x2</t>
  </si>
  <si>
    <t>Media</t>
  </si>
  <si>
    <t>Mediana</t>
  </si>
  <si>
    <t>Moda</t>
  </si>
  <si>
    <t>Desviacion Estandar</t>
  </si>
  <si>
    <t>Q1</t>
  </si>
  <si>
    <t>Q3</t>
  </si>
  <si>
    <t>IQR</t>
  </si>
  <si>
    <t>Dibujado seria:</t>
  </si>
  <si>
    <t>N</t>
  </si>
  <si>
    <t>Covarianza</t>
  </si>
  <si>
    <t>x1*x2</t>
  </si>
  <si>
    <t>x1^2</t>
  </si>
  <si>
    <t>x2^2</t>
  </si>
  <si>
    <t>Covarianza(X,Y)</t>
  </si>
  <si>
    <t>Desviacion de X</t>
  </si>
  <si>
    <t>Desviacion de Y</t>
  </si>
  <si>
    <t>Correlacion</t>
  </si>
  <si>
    <t>Explicacion:</t>
  </si>
  <si>
    <t>La correlacion nos explica hasta que punto 2 variables estan relacionadas linealmente, por otro lado vemos que la covarianza nos dice como 2 variables varian de forma conjunta respecto sus medias aritmeticas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</si>
</sst>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108A-D4AC-4EA3-B864-1977D80A2AD1}">
  <dimension ref="A1:L43"/>
  <sheetViews>
    <sheetView tabSelected="1" workbookViewId="0">
      <selection activeCell="B1" sqref="B1:C7"/>
    </sheetView>
  </sheetViews>
  <sheetFormatPr baseColWidth="10" defaultRowHeight="15" x14ac:dyDescent="0.25"/>
  <cols>
    <col min="1" max="1" width="18.5703125" customWidth="1"/>
    <col min="3" max="3" width="11.85546875" bestFit="1" customWidth="1"/>
    <col min="8" max="9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H1" s="1" t="s">
        <v>3</v>
      </c>
      <c r="I1" s="1"/>
    </row>
    <row r="2" spans="1:12" x14ac:dyDescent="0.25">
      <c r="A2">
        <v>1</v>
      </c>
      <c r="B2">
        <v>1</v>
      </c>
      <c r="C2">
        <v>4</v>
      </c>
      <c r="E2" t="s">
        <v>3</v>
      </c>
      <c r="F2">
        <f>AVERAGE(B2:C7)</f>
        <v>2.5833333333333335</v>
      </c>
      <c r="H2" t="s">
        <v>1</v>
      </c>
      <c r="I2">
        <f>AVERAGE(B2:B7)</f>
        <v>2.8333333333333335</v>
      </c>
      <c r="K2" t="s">
        <v>11</v>
      </c>
      <c r="L2">
        <v>12</v>
      </c>
    </row>
    <row r="3" spans="1:12" x14ac:dyDescent="0.25">
      <c r="A3">
        <v>2</v>
      </c>
      <c r="B3">
        <v>1</v>
      </c>
      <c r="C3">
        <v>3</v>
      </c>
      <c r="E3" t="s">
        <v>4</v>
      </c>
      <c r="F3">
        <f>MEDIAN(B2:C7)</f>
        <v>2.5</v>
      </c>
      <c r="H3" t="s">
        <v>2</v>
      </c>
      <c r="I3">
        <f>AVERAGE(C2:C7)</f>
        <v>2.3333333333333335</v>
      </c>
    </row>
    <row r="4" spans="1:12" x14ac:dyDescent="0.25">
      <c r="A4">
        <v>3</v>
      </c>
      <c r="B4">
        <v>0</v>
      </c>
      <c r="C4">
        <v>4</v>
      </c>
      <c r="E4" t="s">
        <v>5</v>
      </c>
      <c r="F4">
        <f>MODE(B2:C7)</f>
        <v>1</v>
      </c>
    </row>
    <row r="5" spans="1:12" x14ac:dyDescent="0.25">
      <c r="A5">
        <v>4</v>
      </c>
      <c r="B5">
        <v>5</v>
      </c>
      <c r="C5">
        <v>1</v>
      </c>
      <c r="E5" t="s">
        <v>6</v>
      </c>
      <c r="F5">
        <f>_xlfn.STDEV.S(B2:C7)</f>
        <v>2.0207259421636903</v>
      </c>
      <c r="H5" s="1" t="s">
        <v>4</v>
      </c>
      <c r="I5" s="1"/>
    </row>
    <row r="6" spans="1:12" x14ac:dyDescent="0.25">
      <c r="A6">
        <v>5</v>
      </c>
      <c r="B6">
        <v>6</v>
      </c>
      <c r="C6">
        <v>2</v>
      </c>
      <c r="H6" t="s">
        <v>1</v>
      </c>
      <c r="I6">
        <f>MEDIAN(B2:B7)</f>
        <v>2.5</v>
      </c>
    </row>
    <row r="7" spans="1:12" x14ac:dyDescent="0.25">
      <c r="A7">
        <v>6</v>
      </c>
      <c r="B7">
        <v>4</v>
      </c>
      <c r="C7">
        <v>0</v>
      </c>
      <c r="H7" t="s">
        <v>2</v>
      </c>
      <c r="I7">
        <f>MEDIAN(C2:C7)</f>
        <v>2.5</v>
      </c>
    </row>
    <row r="9" spans="1:12" x14ac:dyDescent="0.25">
      <c r="H9" s="1" t="s">
        <v>5</v>
      </c>
      <c r="I9" s="1"/>
    </row>
    <row r="10" spans="1:12" x14ac:dyDescent="0.25">
      <c r="E10" t="s">
        <v>7</v>
      </c>
      <c r="F10">
        <f>MEDIAN(B2:B4)</f>
        <v>1</v>
      </c>
      <c r="H10" t="s">
        <v>1</v>
      </c>
      <c r="I10">
        <f>MODE(B2:B7)</f>
        <v>1</v>
      </c>
    </row>
    <row r="11" spans="1:12" x14ac:dyDescent="0.25">
      <c r="E11" t="s">
        <v>8</v>
      </c>
      <c r="F11">
        <f>MEDIAN(B5:B7)</f>
        <v>5</v>
      </c>
      <c r="H11" t="s">
        <v>2</v>
      </c>
      <c r="I11">
        <f>MODE(C2:C7)</f>
        <v>4</v>
      </c>
    </row>
    <row r="12" spans="1:12" x14ac:dyDescent="0.25">
      <c r="E12" t="s">
        <v>9</v>
      </c>
      <c r="F12">
        <f>F11-F10</f>
        <v>4</v>
      </c>
    </row>
    <row r="13" spans="1:12" x14ac:dyDescent="0.25">
      <c r="H13" s="1" t="s">
        <v>6</v>
      </c>
      <c r="I13" s="1"/>
    </row>
    <row r="14" spans="1:12" x14ac:dyDescent="0.25">
      <c r="E14" t="s">
        <v>10</v>
      </c>
      <c r="H14" t="s">
        <v>1</v>
      </c>
      <c r="I14">
        <f>_xlfn.STDEV.S(B2:B7)</f>
        <v>2.4832774042918899</v>
      </c>
    </row>
    <row r="15" spans="1:12" x14ac:dyDescent="0.25">
      <c r="H15" t="s">
        <v>2</v>
      </c>
      <c r="I15">
        <f>_xlfn.STDEV.S(C2:C7)</f>
        <v>1.6329931618554521</v>
      </c>
    </row>
    <row r="18" spans="1:9" x14ac:dyDescent="0.25">
      <c r="E18" t="s">
        <v>7</v>
      </c>
      <c r="F18">
        <f>MEDIAN(C5:C7)</f>
        <v>1</v>
      </c>
      <c r="H18" s="1" t="s">
        <v>12</v>
      </c>
      <c r="I18" s="1"/>
    </row>
    <row r="19" spans="1:9" x14ac:dyDescent="0.25">
      <c r="E19" t="s">
        <v>8</v>
      </c>
      <c r="F19">
        <f>MEDIAN(C2:C4)</f>
        <v>4</v>
      </c>
      <c r="H19">
        <f>_xlfn.COVARIANCE.S(B2:B7,B2:B7)</f>
        <v>6.1666666666666661</v>
      </c>
      <c r="I19">
        <f>_xlfn.COVARIANCE.S(B2:B7,C2:C7)</f>
        <v>-3.1333333333333333</v>
      </c>
    </row>
    <row r="20" spans="1:9" x14ac:dyDescent="0.25">
      <c r="E20" t="s">
        <v>9</v>
      </c>
      <c r="F20">
        <f>F19-F18</f>
        <v>3</v>
      </c>
      <c r="H20">
        <f>_xlfn.COVARIANCE.S(C2:C7,B2:B7)</f>
        <v>-3.1333333333333333</v>
      </c>
      <c r="I20">
        <f>_xlfn.COVARIANCE.S(C2:C7,C2:C7)</f>
        <v>2.666666666666667</v>
      </c>
    </row>
    <row r="25" spans="1:9" x14ac:dyDescent="0.25">
      <c r="A25" t="s">
        <v>1</v>
      </c>
      <c r="B25" t="s">
        <v>2</v>
      </c>
      <c r="C25" t="s">
        <v>13</v>
      </c>
      <c r="D25" t="s">
        <v>14</v>
      </c>
      <c r="E25" t="s">
        <v>15</v>
      </c>
    </row>
    <row r="26" spans="1:9" x14ac:dyDescent="0.25">
      <c r="A26">
        <v>1</v>
      </c>
      <c r="B26">
        <v>4</v>
      </c>
      <c r="C26">
        <f>(A26*B26)</f>
        <v>4</v>
      </c>
      <c r="D26">
        <f>(A26^2)</f>
        <v>1</v>
      </c>
      <c r="E26">
        <f>(B26^2)</f>
        <v>16</v>
      </c>
    </row>
    <row r="27" spans="1:9" x14ac:dyDescent="0.25">
      <c r="A27">
        <v>1</v>
      </c>
      <c r="B27">
        <v>3</v>
      </c>
      <c r="C27">
        <f>(A27*B27)</f>
        <v>3</v>
      </c>
      <c r="D27">
        <f t="shared" ref="D27:D31" si="0">(A27^2)</f>
        <v>1</v>
      </c>
      <c r="E27">
        <f>(B27^2)</f>
        <v>9</v>
      </c>
    </row>
    <row r="28" spans="1:9" x14ac:dyDescent="0.25">
      <c r="A28">
        <v>0</v>
      </c>
      <c r="B28">
        <v>4</v>
      </c>
      <c r="C28">
        <f>(A28*B28)</f>
        <v>0</v>
      </c>
      <c r="D28">
        <f t="shared" si="0"/>
        <v>0</v>
      </c>
      <c r="E28">
        <f>(B28^2)</f>
        <v>16</v>
      </c>
    </row>
    <row r="29" spans="1:9" x14ac:dyDescent="0.25">
      <c r="A29">
        <v>5</v>
      </c>
      <c r="B29">
        <v>1</v>
      </c>
      <c r="C29">
        <f>(A29*B29)</f>
        <v>5</v>
      </c>
      <c r="D29">
        <f t="shared" si="0"/>
        <v>25</v>
      </c>
      <c r="E29">
        <f>(B29^2)</f>
        <v>1</v>
      </c>
    </row>
    <row r="30" spans="1:9" x14ac:dyDescent="0.25">
      <c r="A30">
        <v>6</v>
      </c>
      <c r="B30">
        <v>2</v>
      </c>
      <c r="C30">
        <f>(A30*B30)</f>
        <v>12</v>
      </c>
      <c r="D30">
        <f t="shared" si="0"/>
        <v>36</v>
      </c>
      <c r="E30">
        <f>(B30^2)</f>
        <v>4</v>
      </c>
    </row>
    <row r="31" spans="1:9" x14ac:dyDescent="0.25">
      <c r="A31">
        <v>4</v>
      </c>
      <c r="B31">
        <v>0</v>
      </c>
      <c r="C31">
        <f>(A31*B31)</f>
        <v>0</v>
      </c>
      <c r="D31">
        <f t="shared" si="0"/>
        <v>16</v>
      </c>
      <c r="E31">
        <f>(B31^2)</f>
        <v>0</v>
      </c>
    </row>
    <row r="32" spans="1:9" x14ac:dyDescent="0.25">
      <c r="A32">
        <f>SUM(A26:A31)</f>
        <v>17</v>
      </c>
      <c r="B32">
        <f>SUM(B26:B31)</f>
        <v>14</v>
      </c>
      <c r="C32">
        <f>SUM(C26:C31)</f>
        <v>24</v>
      </c>
      <c r="D32">
        <f>SUM(D26:D31)</f>
        <v>79</v>
      </c>
      <c r="E32">
        <f>SUM(E26:E31)</f>
        <v>46</v>
      </c>
    </row>
    <row r="34" spans="1:8" x14ac:dyDescent="0.25">
      <c r="H34" s="2"/>
    </row>
    <row r="35" spans="1:8" x14ac:dyDescent="0.25">
      <c r="A35" t="s">
        <v>16</v>
      </c>
      <c r="B35">
        <f>(C32/6)-(I2*I3)</f>
        <v>-2.6111111111111116</v>
      </c>
    </row>
    <row r="36" spans="1:8" x14ac:dyDescent="0.25">
      <c r="D36">
        <f>CORREL(A26:A31,B26:B31)</f>
        <v>-0.77267524033517931</v>
      </c>
    </row>
    <row r="37" spans="1:8" x14ac:dyDescent="0.25">
      <c r="A37" t="s">
        <v>17</v>
      </c>
      <c r="B37">
        <f>SQRT((D32/6)-(I2^2))</f>
        <v>2.2669117514559067</v>
      </c>
    </row>
    <row r="38" spans="1:8" x14ac:dyDescent="0.25">
      <c r="A38" t="s">
        <v>18</v>
      </c>
      <c r="B38">
        <f>SQRT((E32/6)-(I3^2))</f>
        <v>1.4907119849998596</v>
      </c>
    </row>
    <row r="40" spans="1:8" x14ac:dyDescent="0.25">
      <c r="A40" t="s">
        <v>19</v>
      </c>
      <c r="B40">
        <f>B35/(B37*B38)</f>
        <v>-0.77267524033517965</v>
      </c>
    </row>
    <row r="42" spans="1:8" x14ac:dyDescent="0.25">
      <c r="B42" t="s">
        <v>20</v>
      </c>
    </row>
    <row r="43" spans="1:8" x14ac:dyDescent="0.25">
      <c r="B43" t="s">
        <v>21</v>
      </c>
    </row>
  </sheetData>
  <mergeCells count="5">
    <mergeCell ref="H18:I18"/>
    <mergeCell ref="H1:I1"/>
    <mergeCell ref="H5:I5"/>
    <mergeCell ref="H9:I9"/>
    <mergeCell ref="H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2023-03-02T18:04:27Z</dcterms:created>
  <dcterms:modified xsi:type="dcterms:W3CDTF">2023-03-02T20:41:05Z</dcterms:modified>
</cp:coreProperties>
</file>