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ropbox/Lab-BML/Expan/2021-11-16-FOOOF-figures/data/"/>
    </mc:Choice>
  </mc:AlternateContent>
  <xr:revisionPtr revIDLastSave="0" documentId="8_{B33EE6E2-B00C-644E-8108-806074945BC9}" xr6:coauthVersionLast="40" xr6:coauthVersionMax="40" xr10:uidLastSave="{00000000-0000-0000-0000-000000000000}"/>
  <bookViews>
    <workbookView xWindow="700" yWindow="3860" windowWidth="27640" windowHeight="16940"/>
  </bookViews>
  <sheets>
    <sheet name="sEEG_aper_summary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<sst xmlns="http://schemas.openxmlformats.org/spreadsheetml/2006/main" count="22" uniqueCount="20">
  <si>
    <t>dbs_target</t>
  </si>
  <si>
    <t>electrode_type</t>
  </si>
  <si>
    <t>se_offset</t>
  </si>
  <si>
    <t>se_log_knee</t>
  </si>
  <si>
    <t>se_exponent</t>
  </si>
  <si>
    <t>sd_offset</t>
  </si>
  <si>
    <t>sd_log_knee</t>
  </si>
  <si>
    <t>sd_exponent</t>
  </si>
  <si>
    <t>offset</t>
  </si>
  <si>
    <t>log_knee</t>
  </si>
  <si>
    <t>exponent</t>
  </si>
  <si>
    <t>NA</t>
  </si>
  <si>
    <t>subcortical</t>
  </si>
  <si>
    <t>cortical</t>
  </si>
  <si>
    <t>knee</t>
  </si>
  <si>
    <t>sd knee</t>
  </si>
  <si>
    <t>knee lb</t>
  </si>
  <si>
    <t>knee ub</t>
  </si>
  <si>
    <t>offset lb</t>
  </si>
  <si>
    <t>offset 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</si>
</sst>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P3" sqref="P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18</v>
      </c>
      <c r="R1" t="s">
        <v>19</v>
      </c>
    </row>
    <row r="2" spans="1:18" x14ac:dyDescent="0.2">
      <c r="A2" t="s">
        <v>11</v>
      </c>
      <c r="B2" t="s">
        <v>12</v>
      </c>
      <c r="C2">
        <v>0.223488444887986</v>
      </c>
      <c r="D2">
        <v>7.7222726111500994E-2</v>
      </c>
      <c r="E2">
        <v>9.7229862256666896E-2</v>
      </c>
      <c r="F2">
        <v>0.63212077958852497</v>
      </c>
      <c r="G2">
        <v>0.21841885318061499</v>
      </c>
      <c r="H2">
        <v>0.275007579742092</v>
      </c>
      <c r="I2">
        <v>0.62684186370086403</v>
      </c>
      <c r="J2">
        <v>-0.70097373485735004</v>
      </c>
      <c r="K2">
        <v>1.35200077932659</v>
      </c>
      <c r="L2">
        <f>POWER(10,J2)</f>
        <v>0.19907937340243723</v>
      </c>
      <c r="M2">
        <f>0.5*(POWER(10,J2+G2)-POWER(10,J2-G2))</f>
        <v>0.10439706962853493</v>
      </c>
      <c r="N2">
        <f>POWER(10,$J2-$G2)</f>
        <v>0.1203947119412818</v>
      </c>
      <c r="O2">
        <f>POWER(10,$J2+$G2)</f>
        <v>0.32918885119835167</v>
      </c>
      <c r="P2">
        <f>POWER(10,I2)</f>
        <v>4.2348873628564823</v>
      </c>
      <c r="Q2">
        <f>POWER(10,$I2-$F2)</f>
        <v>0.98791842243377104</v>
      </c>
      <c r="R2">
        <f>POWER(10,$I2+$F2)</f>
        <v>18.153595042695766</v>
      </c>
    </row>
    <row r="3" spans="1:18" x14ac:dyDescent="0.2">
      <c r="A3" t="s">
        <v>11</v>
      </c>
      <c r="B3" t="s">
        <v>13</v>
      </c>
      <c r="C3">
        <v>0.29650739413309002</v>
      </c>
      <c r="D3">
        <v>0.135497730136482</v>
      </c>
      <c r="E3">
        <v>0.11141261263238</v>
      </c>
      <c r="F3">
        <v>0.83864955625384197</v>
      </c>
      <c r="G3">
        <v>0.38324545525956699</v>
      </c>
      <c r="H3">
        <v>0.31512245560826402</v>
      </c>
      <c r="I3">
        <v>1.9834481391388199</v>
      </c>
      <c r="J3">
        <v>0.87900647487707195</v>
      </c>
      <c r="K3">
        <v>2.9840316697737901</v>
      </c>
      <c r="L3">
        <f t="shared" ref="L3:L7" si="0">POWER(10,J3)</f>
        <v>7.5684417869298413</v>
      </c>
      <c r="M3">
        <f>0.5*(POWER(10,J3+G3)-POWER(10,J3-G3))</f>
        <v>7.5800239189113423</v>
      </c>
      <c r="N3">
        <f t="shared" ref="N3:N7" si="1">POWER(10,$J3-$G3)</f>
        <v>3.1315620371184094</v>
      </c>
      <c r="O3">
        <f t="shared" ref="O3:O7" si="2">POWER(10,$J3+$G3)</f>
        <v>18.291609874941095</v>
      </c>
      <c r="P3">
        <f t="shared" ref="P3:P7" si="3">POWER(10,I3)</f>
        <v>96.260505754532076</v>
      </c>
      <c r="Q3">
        <f t="shared" ref="Q3:Q7" si="4">POWER(10,$I3-$F3)</f>
        <v>13.957209034230539</v>
      </c>
      <c r="R3">
        <f t="shared" ref="R3:R7" si="5">POWER(10,$I3+$F3)</f>
        <v>663.89239749816079</v>
      </c>
    </row>
  </sheetData>
  <pageMargins left="0.75" right="0.75" top="1" bottom="1" header="0.5" footer="0.5"/>
</worksheet>
</file>