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<sst xmlns="http://schemas.openxmlformats.org/spreadsheetml/2006/main" count="72" uniqueCount="58">
  <si>
    <t>Expenses</t>
  </si>
  <si>
    <t>Company</t>
  </si>
  <si>
    <t>Product</t>
  </si>
  <si>
    <t>Quote in folder</t>
  </si>
  <si>
    <t>cost</t>
  </si>
  <si>
    <t>notes</t>
  </si>
  <si>
    <t xml:space="preserve">RPMC </t>
  </si>
  <si>
    <t>Spark laser ALCOR 920nm 2W</t>
  </si>
  <si>
    <t xml:space="preserve">                +  extended warranty</t>
  </si>
  <si>
    <t>Uniblitz/Vincent</t>
  </si>
  <si>
    <t>6mm shutter</t>
  </si>
  <si>
    <t>conoptics</t>
  </si>
  <si>
    <t xml:space="preserve"> pockels cell to control  the  laser power</t>
  </si>
  <si>
    <t>*</t>
  </si>
  <si>
    <t>Hamamatsu</t>
  </si>
  <si>
    <t>2 PMTs</t>
  </si>
  <si>
    <t>Novanta</t>
  </si>
  <si>
    <t>res scanner</t>
  </si>
  <si>
    <t>Vidrio technologies</t>
  </si>
  <si>
    <t>vDAQ (DAQ system from Vidrio 16k) +  Optimized PC for ScanImage (3.5k)  + bundle discount (-1k) +shipping</t>
  </si>
  <si>
    <t>ScanImage license</t>
  </si>
  <si>
    <t>????</t>
  </si>
  <si>
    <t>Not sure, I believe it is a few thousands for a single license</t>
  </si>
  <si>
    <t xml:space="preserve">crenlo-emcor </t>
  </si>
  <si>
    <t>rack</t>
  </si>
  <si>
    <t>Sutter</t>
  </si>
  <si>
    <t>XYZ stage that will carry the sample</t>
  </si>
  <si>
    <t>Newport</t>
  </si>
  <si>
    <t>optical lenses excitation path (KPC070AR.16 X1)</t>
  </si>
  <si>
    <t>https://www.newport.com/p/KPC070AR.16</t>
  </si>
  <si>
    <t>Edmund Optics</t>
  </si>
  <si>
    <t>LS11 Laser Safety Glasses (#12-723  X5)</t>
  </si>
  <si>
    <t>https://www.edmundoptics.com/p/mi1-lasershield-safety-glasses/41408/</t>
  </si>
  <si>
    <t>EdmundOptics</t>
  </si>
  <si>
    <t>3 screws adjustent mount ring (#36-605 X2)</t>
  </si>
  <si>
    <t>Thorlabs</t>
  </si>
  <si>
    <t>optical lenses excitation path</t>
  </si>
  <si>
    <t>LB1199-B , AC508-200-B (X2), AC508-750-B (X2)</t>
  </si>
  <si>
    <t>optical lenses emission path, mirrors</t>
  </si>
  <si>
    <t>LA1384-A, LB1607-A, ACL25416U-A (X2)</t>
  </si>
  <si>
    <t>optomechanics microscope (breadboard, mirror holders, mirrors)</t>
  </si>
  <si>
    <t>3" mirror and 3" mirror holder, 2" elliptic mirror and cage mount, MB12</t>
  </si>
  <si>
    <t>optomechanics and mirrors + 2 preamplifiers TIA60</t>
  </si>
  <si>
    <t>NewarkInOne</t>
  </si>
  <si>
    <t>Power Generators for the galvos, PMTs + BNC cables</t>
  </si>
  <si>
    <t>Physics Machine shop</t>
  </si>
  <si>
    <t>machining the microscope pieces</t>
  </si>
  <si>
    <t>Hillock anodization</t>
  </si>
  <si>
    <t>Black anodization of microscope parts</t>
  </si>
  <si>
    <t>AVR optics / Semrock</t>
  </si>
  <si>
    <t>2P-dichroic, 2P-filter, VIS dichroic and VIS filters detection path</t>
  </si>
  <si>
    <t>enclosure 1" rails</t>
  </si>
  <si>
    <t>Nikon 16X objective, and thread adapter</t>
  </si>
  <si>
    <t>Olympus</t>
  </si>
  <si>
    <t>MP 25X objective</t>
  </si>
  <si>
    <t>alternative objective Nikon 16X sold by Thorlabs for ~$7000</t>
  </si>
  <si>
    <t>PI</t>
  </si>
  <si>
    <t>Piezo-objective PIFOC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</si>
</sst>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1">
    <font>
      <sz val="10.0"/>
      <color rgb="FF000000"/>
      <name val="Arial"/>
      <scheme val="minor"/>
    </font>
    <font>
      <sz val="9.0"/>
      <color theme="1"/>
      <name val="Arial"/>
      <scheme val="minor"/>
    </font>
    <font>
      <color theme="1"/>
      <name val="Arial"/>
    </font>
    <font>
      <sz val="9.0"/>
      <color rgb="FF000000"/>
      <name val="Arial"/>
      <scheme val="minor"/>
    </font>
    <font>
      <sz val="9.0"/>
      <color theme="1"/>
      <name val="Arial"/>
    </font>
    <font>
      <sz val="10.0"/>
      <color rgb="FF000000"/>
      <name val="Calibri"/>
    </font>
    <font>
      <color rgb="FF000000"/>
      <name val="Roboto"/>
    </font>
    <font>
      <color rgb="FFB7B7B7"/>
      <name val="Roboto"/>
    </font>
    <font>
      <sz val="9.0"/>
      <color rgb="FFB7B7B7"/>
      <name val="Arial"/>
      <scheme val="minor"/>
    </font>
    <font>
      <u/>
      <sz val="9.0"/>
      <color rgb="FF1155CC"/>
    </font>
    <font>
      <u/>
      <sz val="9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readingOrder="0"/>
    </xf>
    <xf borderId="1" fillId="2" fontId="1" numFmtId="164" xfId="0" applyBorder="1" applyFill="1" applyFont="1" applyNumberFormat="1"/>
    <xf borderId="0" fillId="0" fontId="1" numFmtId="0" xfId="0" applyFont="1"/>
    <xf borderId="0" fillId="0" fontId="2" numFmtId="164" xfId="0" applyAlignment="1" applyFont="1" applyNumberFormat="1">
      <alignment vertical="bottom"/>
    </xf>
    <xf borderId="0" fillId="0" fontId="1" numFmtId="164" xfId="0" applyFont="1" applyNumberFormat="1"/>
    <xf borderId="0" fillId="0" fontId="1" numFmtId="0" xfId="0" applyAlignment="1" applyFont="1">
      <alignment textRotation="45"/>
    </xf>
    <xf borderId="1" fillId="0" fontId="3" numFmtId="0" xfId="0" applyAlignment="1" applyBorder="1" applyFont="1">
      <alignment readingOrder="0" textRotation="45"/>
    </xf>
    <xf borderId="2" fillId="3" fontId="3" numFmtId="0" xfId="0" applyAlignment="1" applyBorder="1" applyFill="1" applyFont="1">
      <alignment readingOrder="0" textRotation="45"/>
    </xf>
    <xf borderId="3" fillId="0" fontId="3" numFmtId="0" xfId="0" applyAlignment="1" applyBorder="1" applyFont="1">
      <alignment textRotation="45"/>
    </xf>
    <xf borderId="1" fillId="2" fontId="4" numFmtId="164" xfId="0" applyAlignment="1" applyBorder="1" applyFont="1" applyNumberFormat="1">
      <alignment vertical="top"/>
    </xf>
    <xf borderId="1" fillId="2" fontId="3" numFmtId="164" xfId="0" applyAlignment="1" applyBorder="1" applyFont="1" applyNumberFormat="1">
      <alignment horizontal="left" readingOrder="0" textRotation="45" vertical="top"/>
    </xf>
    <xf borderId="1" fillId="0" fontId="1" numFmtId="0" xfId="0" applyAlignment="1" applyBorder="1" applyFont="1">
      <alignment readingOrder="0" textRotation="45"/>
    </xf>
    <xf borderId="0" fillId="0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3" numFmtId="0" xfId="0" applyFont="1"/>
    <xf borderId="0" fillId="0" fontId="2" numFmtId="164" xfId="0" applyAlignment="1" applyFont="1" applyNumberFormat="1">
      <alignment vertical="top"/>
    </xf>
    <xf borderId="0" fillId="0" fontId="3" numFmtId="164" xfId="0" applyAlignment="1" applyFont="1" applyNumberFormat="1">
      <alignment readingOrder="0" vertical="top"/>
    </xf>
    <xf borderId="4" fillId="0" fontId="3" numFmtId="0" xfId="0" applyAlignment="1" applyBorder="1" applyFont="1">
      <alignment readingOrder="0"/>
    </xf>
    <xf borderId="1" fillId="2" fontId="2" numFmtId="164" xfId="0" applyAlignment="1" applyBorder="1" applyFont="1" applyNumberFormat="1">
      <alignment vertical="top"/>
    </xf>
    <xf borderId="4" fillId="2" fontId="3" numFmtId="164" xfId="0" applyAlignment="1" applyBorder="1" applyFont="1" applyNumberFormat="1">
      <alignment readingOrder="0" vertical="top"/>
    </xf>
    <xf borderId="0" fillId="3" fontId="5" numFmtId="0" xfId="0" applyAlignment="1" applyFont="1">
      <alignment readingOrder="0"/>
    </xf>
    <xf borderId="5" fillId="0" fontId="3" numFmtId="0" xfId="0" applyBorder="1" applyFont="1"/>
    <xf borderId="5" fillId="2" fontId="3" numFmtId="164" xfId="0" applyAlignment="1" applyBorder="1" applyFont="1" applyNumberFormat="1">
      <alignment readingOrder="0" vertical="top"/>
    </xf>
    <xf borderId="1" fillId="3" fontId="3" numFmtId="0" xfId="0" applyAlignment="1" applyBorder="1" applyFont="1">
      <alignment readingOrder="0"/>
    </xf>
    <xf borderId="1" fillId="2" fontId="3" numFmtId="164" xfId="0" applyAlignment="1" applyBorder="1" applyFont="1" applyNumberFormat="1">
      <alignment horizontal="right" readingOrder="0" shrinkToFit="0" vertical="top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1" fillId="2" fontId="1" numFmtId="164" xfId="0" applyAlignment="1" applyBorder="1" applyFont="1" applyNumberFormat="1">
      <alignment readingOrder="0"/>
    </xf>
    <xf borderId="0" fillId="3" fontId="6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1" numFmtId="164" xfId="0" applyAlignment="1" applyBorder="1" applyFont="1" applyNumberFormat="1">
      <alignment horizontal="right" vertical="bottom"/>
    </xf>
    <xf borderId="1" fillId="2" fontId="1" numFmtId="164" xfId="0" applyAlignment="1" applyBorder="1" applyFont="1" applyNumberFormat="1">
      <alignment horizontal="right" readingOrder="0" vertical="bottom"/>
    </xf>
    <xf borderId="0" fillId="0" fontId="1" numFmtId="0" xfId="0" applyAlignment="1" applyFont="1">
      <alignment readingOrder="0"/>
    </xf>
    <xf borderId="1" fillId="2" fontId="4" numFmtId="164" xfId="0" applyAlignment="1" applyBorder="1" applyFont="1" applyNumberFormat="1">
      <alignment vertical="bottom"/>
    </xf>
    <xf borderId="1" fillId="0" fontId="1" numFmtId="164" xfId="0" applyAlignment="1" applyBorder="1" applyFont="1" applyNumberFormat="1">
      <alignment readingOrder="0" vertical="top"/>
    </xf>
    <xf borderId="1" fillId="0" fontId="2" numFmtId="164" xfId="0" applyAlignment="1" applyBorder="1" applyFont="1" applyNumberFormat="1">
      <alignment vertical="top"/>
    </xf>
    <xf borderId="1" fillId="2" fontId="1" numFmtId="164" xfId="0" applyAlignment="1" applyBorder="1" applyFont="1" applyNumberFormat="1">
      <alignment horizontal="right" readingOrder="0" vertical="top"/>
    </xf>
    <xf borderId="1" fillId="2" fontId="1" numFmtId="164" xfId="0" applyAlignment="1" applyBorder="1" applyFont="1" applyNumberFormat="1">
      <alignment horizontal="right" readingOrder="0" shrinkToFit="0" vertical="top" wrapText="0"/>
    </xf>
    <xf borderId="1" fillId="0" fontId="1" numFmtId="0" xfId="0" applyAlignment="1" applyBorder="1" applyFont="1">
      <alignment vertical="bottom"/>
    </xf>
    <xf borderId="0" fillId="3" fontId="7" numFmtId="164" xfId="0" applyAlignment="1" applyFont="1" applyNumberFormat="1">
      <alignment readingOrder="0"/>
    </xf>
    <xf borderId="1" fillId="0" fontId="8" numFmtId="164" xfId="0" applyAlignment="1" applyBorder="1" applyFont="1" applyNumberFormat="1">
      <alignment horizontal="right" readingOrder="0" vertical="bottom"/>
    </xf>
    <xf borderId="1" fillId="0" fontId="1" numFmtId="164" xfId="0" applyAlignment="1" applyBorder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1" fillId="2" fontId="2" numFmtId="164" xfId="0" applyAlignment="1" applyBorder="1" applyFont="1" applyNumberForma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horizontal="right" readingOrder="0" vertical="bottom"/>
    </xf>
    <xf borderId="0" fillId="0" fontId="10" numFmtId="0" xfId="0" applyAlignment="1" applyFont="1">
      <alignment readingOrder="0"/>
    </xf>
    <xf borderId="1" fillId="2" fontId="1" numFmtId="164" xfId="0" applyAlignment="1" applyBorder="1" applyFont="1" applyNumberFormat="1">
      <alignment readingOrder="0" vertical="bottom"/>
    </xf>
    <xf borderId="1" fillId="0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0" fontId="8" numFmtId="164" xfId="0" applyAlignment="1" applyFont="1" applyNumberFormat="1">
      <alignment readingOrder="0"/>
    </xf>
    <xf borderId="2" fillId="0" fontId="8" numFmtId="164" xfId="0" applyAlignment="1" applyBorder="1" applyFont="1" applyNumberFormat="1">
      <alignment horizontal="right" readingOrder="0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2" fillId="2" fontId="3" numFmtId="164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ewport.com/p/KPC070AR.16" TargetMode="External"/><Relationship Id="rId2" Type="http://schemas.openxmlformats.org/officeDocument/2006/relationships/hyperlink" Target="https://www.edmundoptics.com/p/mi1-lasershield-safety-glasses/41408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26.75"/>
    <col customWidth="1" min="3" max="3" width="37.5"/>
    <col customWidth="1" min="4" max="6" width="10.75"/>
    <col customWidth="1" min="7" max="7" width="81.38"/>
  </cols>
  <sheetData>
    <row r="1">
      <c r="B1" s="1" t="s">
        <v>0</v>
      </c>
      <c r="C1" s="2">
        <f>sum(F:F)</f>
        <v>225079.38</v>
      </c>
      <c r="D1" s="3"/>
      <c r="E1" s="4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3"/>
      <c r="B2" s="3"/>
      <c r="C2" s="3"/>
      <c r="D2" s="3"/>
      <c r="E2" s="4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6"/>
      <c r="B3" s="7" t="s">
        <v>1</v>
      </c>
      <c r="C3" s="8" t="s">
        <v>2</v>
      </c>
      <c r="D3" s="9"/>
      <c r="E3" s="10" t="s">
        <v>3</v>
      </c>
      <c r="F3" s="11" t="s">
        <v>4</v>
      </c>
      <c r="G3" s="12" t="s">
        <v>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3"/>
      <c r="B4" s="13"/>
      <c r="C4" s="14"/>
      <c r="D4" s="15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3"/>
      <c r="B5" s="18" t="s">
        <v>6</v>
      </c>
      <c r="C5" s="14" t="s">
        <v>7</v>
      </c>
      <c r="D5" s="15"/>
      <c r="E5" s="19"/>
      <c r="F5" s="20">
        <v>71200.0</v>
      </c>
      <c r="G5" s="2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3"/>
      <c r="B6" s="22"/>
      <c r="C6" s="14" t="s">
        <v>8</v>
      </c>
      <c r="D6" s="15"/>
      <c r="E6" s="19"/>
      <c r="F6" s="23">
        <v>19936.0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3"/>
      <c r="B7" s="24" t="s">
        <v>9</v>
      </c>
      <c r="C7" s="13" t="s">
        <v>10</v>
      </c>
      <c r="D7" s="15"/>
      <c r="E7" s="19"/>
      <c r="F7" s="25">
        <v>2250.0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3"/>
      <c r="B8" s="26" t="s">
        <v>11</v>
      </c>
      <c r="C8" s="27" t="s">
        <v>12</v>
      </c>
      <c r="D8" s="3"/>
      <c r="E8" s="10" t="s">
        <v>13</v>
      </c>
      <c r="F8" s="28">
        <v>10935.0</v>
      </c>
      <c r="G8" s="2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3"/>
      <c r="B9" s="30"/>
      <c r="C9" s="31"/>
      <c r="D9" s="3"/>
      <c r="E9" s="32"/>
      <c r="F9" s="3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3"/>
      <c r="B10" s="30" t="s">
        <v>14</v>
      </c>
      <c r="C10" s="31" t="s">
        <v>15</v>
      </c>
      <c r="D10" s="3"/>
      <c r="E10" s="10" t="s">
        <v>13</v>
      </c>
      <c r="F10" s="34">
        <f> 2*4355</f>
        <v>8710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3"/>
      <c r="B11" s="26" t="s">
        <v>16</v>
      </c>
      <c r="C11" s="35" t="s">
        <v>17</v>
      </c>
      <c r="D11" s="3"/>
      <c r="E11" s="36" t="s">
        <v>13</v>
      </c>
      <c r="F11" s="37">
        <v>5600.0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3"/>
      <c r="B12" s="26" t="s">
        <v>18</v>
      </c>
      <c r="C12" s="27" t="s">
        <v>19</v>
      </c>
      <c r="D12" s="3"/>
      <c r="E12" s="38"/>
      <c r="F12" s="39">
        <v>18653.0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/>
      <c r="B13" s="26" t="s">
        <v>20</v>
      </c>
      <c r="C13" s="35" t="s">
        <v>21</v>
      </c>
      <c r="D13" s="3"/>
      <c r="E13" s="10" t="s">
        <v>13</v>
      </c>
      <c r="F13" s="40"/>
      <c r="G13" s="35" t="s">
        <v>22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/>
      <c r="B14" s="26" t="s">
        <v>23</v>
      </c>
      <c r="C14" s="35" t="s">
        <v>24</v>
      </c>
      <c r="D14" s="3"/>
      <c r="E14" s="10" t="s">
        <v>13</v>
      </c>
      <c r="F14" s="40">
        <v>2500.0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B15" s="41" t="s">
        <v>25</v>
      </c>
      <c r="C15" s="27" t="s">
        <v>26</v>
      </c>
      <c r="D15" s="42"/>
      <c r="E15" s="32"/>
      <c r="F15" s="43">
        <v>10025.0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/>
      <c r="B16" s="41"/>
      <c r="C16" s="27"/>
      <c r="D16" s="3"/>
      <c r="E16" s="32"/>
      <c r="F16" s="4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/>
      <c r="B17" s="41" t="s">
        <v>27</v>
      </c>
      <c r="C17" s="45" t="s">
        <v>28</v>
      </c>
      <c r="D17" s="46" t="s">
        <v>29</v>
      </c>
      <c r="E17" s="47"/>
      <c r="F17" s="34">
        <v>99.0</v>
      </c>
      <c r="G17" s="3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/>
      <c r="B18" s="48"/>
      <c r="C18" s="45"/>
      <c r="D18" s="35"/>
      <c r="E18" s="32"/>
      <c r="F18" s="49"/>
      <c r="G18" s="3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"/>
      <c r="B19" s="48" t="s">
        <v>30</v>
      </c>
      <c r="C19" s="45" t="s">
        <v>31</v>
      </c>
      <c r="D19" s="50" t="s">
        <v>32</v>
      </c>
      <c r="E19" s="47"/>
      <c r="F19" s="34">
        <f>5*210</f>
        <v>1050</v>
      </c>
      <c r="G19" s="3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/>
      <c r="B20" s="41" t="s">
        <v>33</v>
      </c>
      <c r="C20" s="45" t="s">
        <v>34</v>
      </c>
      <c r="D20" s="3"/>
      <c r="E20" s="47"/>
      <c r="F20" s="34">
        <v>127.5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41"/>
      <c r="C21" s="27"/>
      <c r="D21" s="3"/>
      <c r="E21" s="32"/>
      <c r="F21" s="49"/>
      <c r="G21" s="3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41" t="s">
        <v>35</v>
      </c>
      <c r="C22" s="27" t="s">
        <v>36</v>
      </c>
      <c r="D22" s="3"/>
      <c r="E22" s="47"/>
      <c r="F22" s="34">
        <v>692.0</v>
      </c>
      <c r="G22" s="35" t="s">
        <v>37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41" t="s">
        <v>35</v>
      </c>
      <c r="C23" s="45" t="s">
        <v>38</v>
      </c>
      <c r="D23" s="3"/>
      <c r="E23" s="36"/>
      <c r="F23" s="34">
        <v>135.0</v>
      </c>
      <c r="G23" s="35" t="s">
        <v>39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48" t="s">
        <v>35</v>
      </c>
      <c r="C24" s="45" t="s">
        <v>40</v>
      </c>
      <c r="D24" s="3"/>
      <c r="E24" s="36"/>
      <c r="F24" s="34">
        <f>2736.55-F23-F22</f>
        <v>1909.55</v>
      </c>
      <c r="G24" s="35" t="s">
        <v>41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41"/>
      <c r="C25" s="27"/>
      <c r="D25" s="3"/>
      <c r="E25" s="32"/>
      <c r="F25" s="4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41" t="s">
        <v>35</v>
      </c>
      <c r="C26" s="27" t="s">
        <v>42</v>
      </c>
      <c r="D26" s="3"/>
      <c r="E26" s="36" t="s">
        <v>13</v>
      </c>
      <c r="F26" s="34">
        <v>5801.27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41"/>
      <c r="C27" s="45"/>
      <c r="D27" s="3"/>
      <c r="E27" s="32"/>
      <c r="F27" s="3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41" t="s">
        <v>43</v>
      </c>
      <c r="C28" s="45" t="s">
        <v>44</v>
      </c>
      <c r="D28" s="3"/>
      <c r="E28" s="36" t="s">
        <v>13</v>
      </c>
      <c r="F28" s="34">
        <v>2536.06</v>
      </c>
      <c r="G28" s="3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41" t="s">
        <v>45</v>
      </c>
      <c r="C29" s="27" t="s">
        <v>46</v>
      </c>
      <c r="D29" s="3"/>
      <c r="E29" s="47"/>
      <c r="F29" s="34">
        <v>6670.0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41" t="s">
        <v>47</v>
      </c>
      <c r="C30" s="27" t="s">
        <v>48</v>
      </c>
      <c r="D30" s="3"/>
      <c r="E30" s="32"/>
      <c r="F30" s="33">
        <v>500.0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41"/>
      <c r="C31" s="27"/>
      <c r="D31" s="3"/>
      <c r="E31" s="32"/>
      <c r="F31" s="3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48" t="s">
        <v>49</v>
      </c>
      <c r="C32" s="45" t="s">
        <v>50</v>
      </c>
      <c r="D32" s="3"/>
      <c r="E32" s="36" t="s">
        <v>13</v>
      </c>
      <c r="F32" s="34">
        <v>7191.0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41"/>
      <c r="C33" s="27"/>
      <c r="D33" s="3"/>
      <c r="E33" s="32"/>
      <c r="F33" s="3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41" t="s">
        <v>35</v>
      </c>
      <c r="C34" s="27" t="s">
        <v>51</v>
      </c>
      <c r="D34" s="3"/>
      <c r="E34" s="32"/>
      <c r="F34" s="49">
        <v>1000.0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48" t="s">
        <v>35</v>
      </c>
      <c r="C35" s="45" t="s">
        <v>52</v>
      </c>
      <c r="D35" s="3"/>
      <c r="E35" s="36" t="s">
        <v>13</v>
      </c>
      <c r="F35" s="51">
        <v>7538.0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52"/>
      <c r="C36" s="53"/>
      <c r="D36" s="54"/>
      <c r="E36" s="32"/>
      <c r="F36" s="5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52" t="s">
        <v>53</v>
      </c>
      <c r="C37" s="53" t="s">
        <v>54</v>
      </c>
      <c r="D37" s="54"/>
      <c r="E37" s="32"/>
      <c r="F37" s="55">
        <v>24000.0</v>
      </c>
      <c r="G37" s="35" t="s">
        <v>55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56" t="s">
        <v>56</v>
      </c>
      <c r="C38" s="57" t="s">
        <v>57</v>
      </c>
      <c r="D38" s="3"/>
      <c r="E38" s="36" t="s">
        <v>13</v>
      </c>
      <c r="F38" s="58">
        <v>16021.0</v>
      </c>
      <c r="G38" s="3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4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4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4"/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4"/>
      <c r="F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4"/>
      <c r="F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4"/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4"/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4"/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4"/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4"/>
      <c r="F50" s="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4"/>
      <c r="F51" s="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4"/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4"/>
      <c r="F53" s="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4"/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4"/>
      <c r="F55" s="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4"/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4"/>
      <c r="F57" s="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4"/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4"/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4"/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4"/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4"/>
      <c r="F62" s="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4"/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4"/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4"/>
      <c r="F65" s="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4"/>
      <c r="F66" s="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4"/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4"/>
      <c r="F68" s="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4"/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4"/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4"/>
      <c r="F71" s="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4"/>
      <c r="F72" s="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4"/>
      <c r="F73" s="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4"/>
      <c r="F74" s="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4"/>
      <c r="F75" s="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4"/>
      <c r="F76" s="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4"/>
      <c r="F77" s="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4"/>
      <c r="F78" s="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4"/>
      <c r="F79" s="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4"/>
      <c r="F80" s="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4"/>
      <c r="F81" s="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4"/>
      <c r="F82" s="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4"/>
      <c r="F83" s="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4"/>
      <c r="F84" s="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4"/>
      <c r="F85" s="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4"/>
      <c r="F86" s="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4"/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4"/>
      <c r="F88" s="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4"/>
      <c r="F89" s="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4"/>
      <c r="F90" s="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4"/>
      <c r="F91" s="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4"/>
      <c r="F92" s="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4"/>
      <c r="F93" s="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4"/>
      <c r="F94" s="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4"/>
      <c r="F95" s="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4"/>
      <c r="F96" s="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4"/>
      <c r="F97" s="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4"/>
      <c r="F98" s="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4"/>
      <c r="F99" s="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4"/>
      <c r="F100" s="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4"/>
      <c r="F101" s="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4"/>
      <c r="F102" s="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4"/>
      <c r="F103" s="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4"/>
      <c r="F104" s="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4"/>
      <c r="F105" s="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4"/>
      <c r="F106" s="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4"/>
      <c r="F107" s="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4"/>
      <c r="F108" s="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4"/>
      <c r="F109" s="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4"/>
      <c r="F110" s="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4"/>
      <c r="F111" s="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4"/>
      <c r="F112" s="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4"/>
      <c r="F113" s="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4"/>
      <c r="F114" s="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4"/>
      <c r="F115" s="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4"/>
      <c r="F116" s="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4"/>
      <c r="F117" s="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4"/>
      <c r="F118" s="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4"/>
      <c r="F119" s="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4"/>
      <c r="F120" s="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4"/>
      <c r="F121" s="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4"/>
      <c r="F122" s="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4"/>
      <c r="F123" s="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4"/>
      <c r="F124" s="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4"/>
      <c r="F125" s="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4"/>
      <c r="F126" s="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4"/>
      <c r="F127" s="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4"/>
      <c r="F128" s="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4"/>
      <c r="F129" s="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4"/>
      <c r="F130" s="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4"/>
      <c r="F131" s="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4"/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4"/>
      <c r="F133" s="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4"/>
      <c r="F134" s="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4"/>
      <c r="F135" s="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4"/>
      <c r="F136" s="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4"/>
      <c r="F137" s="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4"/>
      <c r="F138" s="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4"/>
      <c r="F139" s="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4"/>
      <c r="F140" s="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4"/>
      <c r="F141" s="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4"/>
      <c r="F142" s="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4"/>
      <c r="F143" s="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4"/>
      <c r="F144" s="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4"/>
      <c r="F145" s="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4"/>
      <c r="F146" s="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4"/>
      <c r="F147" s="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4"/>
      <c r="F148" s="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4"/>
      <c r="F149" s="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4"/>
      <c r="F150" s="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4"/>
      <c r="F151" s="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4"/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4"/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4"/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4"/>
      <c r="F155" s="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4"/>
      <c r="F156" s="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4"/>
      <c r="F157" s="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4"/>
      <c r="F158" s="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4"/>
      <c r="F159" s="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4"/>
      <c r="F160" s="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4"/>
      <c r="F161" s="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4"/>
      <c r="F162" s="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4"/>
      <c r="F163" s="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4"/>
      <c r="F164" s="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4"/>
      <c r="F165" s="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4"/>
      <c r="F166" s="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4"/>
      <c r="F167" s="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4"/>
      <c r="F168" s="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4"/>
      <c r="F169" s="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4"/>
      <c r="F170" s="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4"/>
      <c r="F171" s="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4"/>
      <c r="F172" s="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4"/>
      <c r="F173" s="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4"/>
      <c r="F174" s="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4"/>
      <c r="F175" s="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4"/>
      <c r="F176" s="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4"/>
      <c r="F177" s="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4"/>
      <c r="F178" s="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4"/>
      <c r="F179" s="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4"/>
      <c r="F180" s="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4"/>
      <c r="F181" s="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4"/>
      <c r="F182" s="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4"/>
      <c r="F183" s="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4"/>
      <c r="F184" s="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4"/>
      <c r="F185" s="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4"/>
      <c r="F186" s="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4"/>
      <c r="F254" s="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4"/>
      <c r="F255" s="5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4"/>
      <c r="F256" s="5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4"/>
      <c r="F257" s="5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4"/>
      <c r="F258" s="5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4"/>
      <c r="F259" s="5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4"/>
      <c r="F260" s="5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4"/>
      <c r="F261" s="5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4"/>
      <c r="F262" s="5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4"/>
      <c r="F263" s="5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4"/>
      <c r="F264" s="5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4"/>
      <c r="F265" s="5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4"/>
      <c r="F266" s="5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4"/>
      <c r="F267" s="5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4"/>
      <c r="F268" s="5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4"/>
      <c r="F269" s="5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4"/>
      <c r="F270" s="5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4"/>
      <c r="F271" s="5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4"/>
      <c r="F272" s="5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4"/>
      <c r="F273" s="5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4"/>
      <c r="F274" s="5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4"/>
      <c r="F275" s="5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4"/>
      <c r="F276" s="5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4"/>
      <c r="F277" s="5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4"/>
      <c r="F278" s="5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4"/>
      <c r="F279" s="5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4"/>
      <c r="F280" s="5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4"/>
      <c r="F281" s="5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4"/>
      <c r="F282" s="5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4"/>
      <c r="F283" s="5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4"/>
      <c r="F284" s="5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4"/>
      <c r="F285" s="5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4"/>
      <c r="F286" s="5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4"/>
      <c r="F287" s="5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4"/>
      <c r="F288" s="5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4"/>
      <c r="F289" s="5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4"/>
      <c r="F290" s="5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4"/>
      <c r="F291" s="5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4"/>
      <c r="F292" s="5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4"/>
      <c r="F293" s="5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4"/>
      <c r="F294" s="5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4"/>
      <c r="F295" s="5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4"/>
      <c r="F296" s="5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4"/>
      <c r="F297" s="5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4"/>
      <c r="F298" s="5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4"/>
      <c r="F299" s="5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4"/>
      <c r="F300" s="5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4"/>
      <c r="F301" s="5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4"/>
      <c r="F302" s="5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4"/>
      <c r="F303" s="5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4"/>
      <c r="F304" s="5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4"/>
      <c r="F305" s="5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4"/>
      <c r="F306" s="5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4"/>
      <c r="F307" s="5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4"/>
      <c r="F308" s="5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4"/>
      <c r="F309" s="5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4"/>
      <c r="F310" s="5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4"/>
      <c r="F311" s="5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4"/>
      <c r="F312" s="5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4"/>
      <c r="F313" s="5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4"/>
      <c r="F314" s="5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4"/>
      <c r="F315" s="5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4"/>
      <c r="F316" s="5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4"/>
      <c r="F317" s="5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4"/>
      <c r="F318" s="5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4"/>
      <c r="F319" s="5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4"/>
      <c r="F320" s="5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4"/>
      <c r="F321" s="5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4"/>
      <c r="F322" s="5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4"/>
      <c r="F323" s="5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4"/>
      <c r="F324" s="5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4"/>
      <c r="F325" s="5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4"/>
      <c r="F326" s="5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4"/>
      <c r="F327" s="5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4"/>
      <c r="F328" s="5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4"/>
      <c r="F329" s="5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4"/>
      <c r="F330" s="5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4"/>
      <c r="F331" s="5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4"/>
      <c r="F332" s="5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4"/>
      <c r="F333" s="5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4"/>
      <c r="F334" s="5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4"/>
      <c r="F335" s="5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4"/>
      <c r="F336" s="5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4"/>
      <c r="F337" s="5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4"/>
      <c r="F338" s="5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4"/>
      <c r="F339" s="5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4"/>
      <c r="F340" s="5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4"/>
      <c r="F341" s="5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4"/>
      <c r="F342" s="5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4"/>
      <c r="F343" s="5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4"/>
      <c r="F344" s="5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4"/>
      <c r="F345" s="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4"/>
      <c r="F346" s="5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4"/>
      <c r="F347" s="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4"/>
      <c r="F348" s="5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4"/>
      <c r="F349" s="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4"/>
      <c r="F350" s="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4"/>
      <c r="F351" s="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4"/>
      <c r="F352" s="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4"/>
      <c r="F353" s="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4"/>
      <c r="F354" s="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4"/>
      <c r="F355" s="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4"/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4"/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4"/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4"/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4"/>
      <c r="F360" s="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4"/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4"/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4"/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4"/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4"/>
      <c r="F365" s="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4"/>
      <c r="F366" s="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4"/>
      <c r="F367" s="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4"/>
      <c r="F368" s="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4"/>
      <c r="F369" s="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4"/>
      <c r="F370" s="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4"/>
      <c r="F371" s="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4"/>
      <c r="F372" s="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4"/>
      <c r="F373" s="5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4"/>
      <c r="F374" s="5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4"/>
      <c r="F375" s="5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4"/>
      <c r="F376" s="5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4"/>
      <c r="F377" s="5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4"/>
      <c r="F378" s="5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4"/>
      <c r="F379" s="5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4"/>
      <c r="F380" s="5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4"/>
      <c r="F381" s="5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4"/>
      <c r="F382" s="5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4"/>
      <c r="F383" s="5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4"/>
      <c r="F384" s="5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4"/>
      <c r="F385" s="5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4"/>
      <c r="F386" s="5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4"/>
      <c r="F387" s="5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4"/>
      <c r="F388" s="5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4"/>
      <c r="F389" s="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4"/>
      <c r="F390" s="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4"/>
      <c r="F391" s="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4"/>
      <c r="F392" s="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4"/>
      <c r="F393" s="5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4"/>
      <c r="F394" s="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4"/>
      <c r="F395" s="5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4"/>
      <c r="F396" s="5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4"/>
      <c r="F397" s="5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4"/>
      <c r="F398" s="5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4"/>
      <c r="F399" s="5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4"/>
      <c r="F400" s="5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4"/>
      <c r="F401" s="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4"/>
      <c r="F402" s="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4"/>
      <c r="F403" s="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4"/>
      <c r="F404" s="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4"/>
      <c r="F405" s="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4"/>
      <c r="F406" s="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4"/>
      <c r="F407" s="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4"/>
      <c r="F408" s="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4"/>
      <c r="F409" s="5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4"/>
      <c r="F410" s="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4"/>
      <c r="F411" s="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4"/>
      <c r="F412" s="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4"/>
      <c r="F413" s="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4"/>
      <c r="F414" s="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4"/>
      <c r="F415" s="5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4"/>
      <c r="F416" s="5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4"/>
      <c r="F417" s="5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4"/>
      <c r="F418" s="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4"/>
      <c r="F419" s="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4"/>
      <c r="F420" s="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4"/>
      <c r="F421" s="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4"/>
      <c r="F422" s="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4"/>
      <c r="F423" s="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4"/>
      <c r="F424" s="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4"/>
      <c r="F425" s="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4"/>
      <c r="F426" s="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4"/>
      <c r="F427" s="5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4"/>
      <c r="F428" s="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4"/>
      <c r="F429" s="5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4"/>
      <c r="F430" s="5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4"/>
      <c r="F431" s="5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4"/>
      <c r="F432" s="5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4"/>
      <c r="F433" s="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4"/>
      <c r="F434" s="5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4"/>
      <c r="F435" s="5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4"/>
      <c r="F436" s="5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4"/>
      <c r="F437" s="5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4"/>
      <c r="F438" s="5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4"/>
      <c r="F439" s="5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4"/>
      <c r="F440" s="5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4"/>
      <c r="F441" s="5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4"/>
      <c r="F442" s="5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4"/>
      <c r="F443" s="5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4"/>
      <c r="F444" s="5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4"/>
      <c r="F445" s="5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4"/>
      <c r="F446" s="5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4"/>
      <c r="F447" s="5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4"/>
      <c r="F448" s="5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4"/>
      <c r="F449" s="5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4"/>
      <c r="F450" s="5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4"/>
      <c r="F451" s="5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4"/>
      <c r="F452" s="5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4"/>
      <c r="F453" s="5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4"/>
      <c r="F454" s="5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4"/>
      <c r="F455" s="5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4"/>
      <c r="F456" s="5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4"/>
      <c r="F457" s="5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4"/>
      <c r="F458" s="5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4"/>
      <c r="F459" s="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4"/>
      <c r="F460" s="5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4"/>
      <c r="F461" s="5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4"/>
      <c r="F462" s="5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4"/>
      <c r="F463" s="5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4"/>
      <c r="F464" s="5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4"/>
      <c r="F465" s="5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4"/>
      <c r="F466" s="5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4"/>
      <c r="F467" s="5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4"/>
      <c r="F468" s="5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4"/>
      <c r="F469" s="5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4"/>
      <c r="F470" s="5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4"/>
      <c r="F471" s="5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4"/>
      <c r="F472" s="5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4"/>
      <c r="F473" s="5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4"/>
      <c r="F474" s="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4"/>
      <c r="F475" s="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4"/>
      <c r="F476" s="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4"/>
      <c r="F477" s="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4"/>
      <c r="F478" s="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4"/>
      <c r="F479" s="5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4"/>
      <c r="F480" s="5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4"/>
      <c r="F481" s="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4"/>
      <c r="F482" s="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4"/>
      <c r="F483" s="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4"/>
      <c r="F484" s="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4"/>
      <c r="F485" s="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4"/>
      <c r="F486" s="5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4"/>
      <c r="F487" s="5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4"/>
      <c r="F488" s="5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4"/>
      <c r="F489" s="5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4"/>
      <c r="F490" s="5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4"/>
      <c r="F491" s="5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4"/>
      <c r="F492" s="5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4"/>
      <c r="F493" s="5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4"/>
      <c r="F494" s="5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4"/>
      <c r="F495" s="5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4"/>
      <c r="F496" s="5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4"/>
      <c r="F497" s="5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4"/>
      <c r="F498" s="5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4"/>
      <c r="F499" s="5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4"/>
      <c r="F500" s="5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4"/>
      <c r="F501" s="5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4"/>
      <c r="F502" s="5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4"/>
      <c r="F503" s="5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4"/>
      <c r="F504" s="5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4"/>
      <c r="F505" s="5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4"/>
      <c r="F506" s="5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4"/>
      <c r="F507" s="5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4"/>
      <c r="F508" s="5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4"/>
      <c r="F509" s="5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4"/>
      <c r="F510" s="5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4"/>
      <c r="F511" s="5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4"/>
      <c r="F512" s="5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4"/>
      <c r="F513" s="5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4"/>
      <c r="F514" s="5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4"/>
      <c r="F515" s="5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4"/>
      <c r="F516" s="5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4"/>
      <c r="F517" s="5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4"/>
      <c r="F518" s="5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4"/>
      <c r="F519" s="5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4"/>
      <c r="F520" s="5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4"/>
      <c r="F521" s="5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4"/>
      <c r="F522" s="5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4"/>
      <c r="F523" s="5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4"/>
      <c r="F524" s="5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4"/>
      <c r="F525" s="5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4"/>
      <c r="F526" s="5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4"/>
      <c r="F527" s="5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4"/>
      <c r="F528" s="5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4"/>
      <c r="F529" s="5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4"/>
      <c r="F530" s="5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4"/>
      <c r="F531" s="5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4"/>
      <c r="F532" s="5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4"/>
      <c r="F533" s="5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4"/>
      <c r="F534" s="5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4"/>
      <c r="F535" s="5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4"/>
      <c r="F536" s="5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4"/>
      <c r="F537" s="5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4"/>
      <c r="F538" s="5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4"/>
      <c r="F539" s="5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4"/>
      <c r="F540" s="5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4"/>
      <c r="F541" s="5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4"/>
      <c r="F542" s="5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4"/>
      <c r="F543" s="5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4"/>
      <c r="F544" s="5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4"/>
      <c r="F545" s="5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4"/>
      <c r="F546" s="5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4"/>
      <c r="F547" s="5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4"/>
      <c r="F548" s="5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4"/>
      <c r="F549" s="5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4"/>
      <c r="F550" s="5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4"/>
      <c r="F551" s="5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4"/>
      <c r="F552" s="5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4"/>
      <c r="F553" s="5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4"/>
      <c r="F554" s="5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4"/>
      <c r="F555" s="5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4"/>
      <c r="F556" s="5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4"/>
      <c r="F557" s="5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4"/>
      <c r="F558" s="5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4"/>
      <c r="F559" s="5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4"/>
      <c r="F560" s="5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4"/>
      <c r="F561" s="5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4"/>
      <c r="F562" s="5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4"/>
      <c r="F563" s="5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4"/>
      <c r="F564" s="5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4"/>
      <c r="F565" s="5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4"/>
      <c r="F566" s="5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4"/>
      <c r="F567" s="5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4"/>
      <c r="F568" s="5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4"/>
      <c r="F569" s="5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4"/>
      <c r="F570" s="5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4"/>
      <c r="F571" s="5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4"/>
      <c r="F572" s="5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4"/>
      <c r="F573" s="5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4"/>
      <c r="F574" s="5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4"/>
      <c r="F575" s="5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4"/>
      <c r="F576" s="5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4"/>
      <c r="F577" s="5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4"/>
      <c r="F578" s="5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4"/>
      <c r="F579" s="5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4"/>
      <c r="F580" s="5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4"/>
      <c r="F581" s="5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4"/>
      <c r="F582" s="5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4"/>
      <c r="F583" s="5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4"/>
      <c r="F584" s="5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4"/>
      <c r="F585" s="5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4"/>
      <c r="F586" s="5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4"/>
      <c r="F587" s="5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4"/>
      <c r="F588" s="5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4"/>
      <c r="F589" s="5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4"/>
      <c r="F590" s="5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4"/>
      <c r="F591" s="5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4"/>
      <c r="F592" s="5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4"/>
      <c r="F593" s="5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4"/>
      <c r="F594" s="5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4"/>
      <c r="F595" s="5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4"/>
      <c r="F596" s="5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4"/>
      <c r="F597" s="5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4"/>
      <c r="F598" s="5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4"/>
      <c r="F599" s="5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4"/>
      <c r="F600" s="5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4"/>
      <c r="F601" s="5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4"/>
      <c r="F602" s="5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4"/>
      <c r="F603" s="5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4"/>
      <c r="F604" s="5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4"/>
      <c r="F605" s="5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4"/>
      <c r="F606" s="5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4"/>
      <c r="F607" s="5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4"/>
      <c r="F608" s="5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4"/>
      <c r="F609" s="5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4"/>
      <c r="F610" s="5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4"/>
      <c r="F611" s="5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4"/>
      <c r="F612" s="5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4"/>
      <c r="F613" s="5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4"/>
      <c r="F614" s="5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4"/>
      <c r="F615" s="5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4"/>
      <c r="F616" s="5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4"/>
      <c r="F617" s="5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4"/>
      <c r="F618" s="5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4"/>
      <c r="F619" s="5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4"/>
      <c r="F620" s="5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4"/>
      <c r="F621" s="5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4"/>
      <c r="F622" s="5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4"/>
      <c r="F623" s="5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4"/>
      <c r="F624" s="5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4"/>
      <c r="F625" s="5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4"/>
      <c r="F626" s="5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4"/>
      <c r="F627" s="5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4"/>
      <c r="F628" s="5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4"/>
      <c r="F629" s="5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4"/>
      <c r="F630" s="5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4"/>
      <c r="F631" s="5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4"/>
      <c r="F632" s="5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4"/>
      <c r="F633" s="5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4"/>
      <c r="F634" s="5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4"/>
      <c r="F635" s="5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4"/>
      <c r="F636" s="5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4"/>
      <c r="F637" s="5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4"/>
      <c r="F638" s="5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4"/>
      <c r="F639" s="5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4"/>
      <c r="F640" s="5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4"/>
      <c r="F641" s="5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4"/>
      <c r="F642" s="5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4"/>
      <c r="F643" s="5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4"/>
      <c r="F644" s="5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4"/>
      <c r="F645" s="5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4"/>
      <c r="F646" s="5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4"/>
      <c r="F647" s="5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4"/>
      <c r="F648" s="5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4"/>
      <c r="F649" s="5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4"/>
      <c r="F650" s="5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4"/>
      <c r="F651" s="5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4"/>
      <c r="F652" s="5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4"/>
      <c r="F653" s="5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4"/>
      <c r="F654" s="5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4"/>
      <c r="F655" s="5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4"/>
      <c r="F656" s="5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4"/>
      <c r="F657" s="5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4"/>
      <c r="F658" s="5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4"/>
      <c r="F659" s="5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4"/>
      <c r="F660" s="5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4"/>
      <c r="F661" s="5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4"/>
      <c r="F662" s="5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4"/>
      <c r="F663" s="5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4"/>
      <c r="F664" s="5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4"/>
      <c r="F665" s="5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4"/>
      <c r="F666" s="5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4"/>
      <c r="F667" s="5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4"/>
      <c r="F668" s="5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4"/>
      <c r="F669" s="5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4"/>
      <c r="F670" s="5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4"/>
      <c r="F671" s="5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4"/>
      <c r="F672" s="5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4"/>
      <c r="F673" s="5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4"/>
      <c r="F674" s="5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4"/>
      <c r="F675" s="5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4"/>
      <c r="F676" s="5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4"/>
      <c r="F677" s="5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4"/>
      <c r="F678" s="5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4"/>
      <c r="F679" s="5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4"/>
      <c r="F680" s="5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4"/>
      <c r="F681" s="5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4"/>
      <c r="F682" s="5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4"/>
      <c r="F683" s="5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4"/>
      <c r="F684" s="5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4"/>
      <c r="F685" s="5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4"/>
      <c r="F686" s="5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4"/>
      <c r="F687" s="5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4"/>
      <c r="F688" s="5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4"/>
      <c r="F689" s="5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4"/>
      <c r="F690" s="5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4"/>
      <c r="F691" s="5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4"/>
      <c r="F692" s="5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4"/>
      <c r="F693" s="5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4"/>
      <c r="F694" s="5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4"/>
      <c r="F695" s="5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4"/>
      <c r="F696" s="5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4"/>
      <c r="F697" s="5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4"/>
      <c r="F698" s="5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4"/>
      <c r="F699" s="5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4"/>
      <c r="F700" s="5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4"/>
      <c r="F701" s="5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4"/>
      <c r="F702" s="5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4"/>
      <c r="F703" s="5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4"/>
      <c r="F704" s="5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4"/>
      <c r="F705" s="5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4"/>
      <c r="F706" s="5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4"/>
      <c r="F707" s="5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4"/>
      <c r="F708" s="5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4"/>
      <c r="F709" s="5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4"/>
      <c r="F710" s="5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4"/>
      <c r="F711" s="5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4"/>
      <c r="F712" s="5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4"/>
      <c r="F713" s="5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4"/>
      <c r="F714" s="5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4"/>
      <c r="F715" s="5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4"/>
      <c r="F716" s="5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4"/>
      <c r="F717" s="5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4"/>
      <c r="F718" s="5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4"/>
      <c r="F719" s="5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4"/>
      <c r="F720" s="5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4"/>
      <c r="F721" s="5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4"/>
      <c r="F722" s="5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4"/>
      <c r="F723" s="5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4"/>
      <c r="F724" s="5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4"/>
      <c r="F725" s="5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4"/>
      <c r="F726" s="5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4"/>
      <c r="F727" s="5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4"/>
      <c r="F728" s="5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4"/>
      <c r="F729" s="5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4"/>
      <c r="F730" s="5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4"/>
      <c r="F731" s="5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4"/>
      <c r="F732" s="5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4"/>
      <c r="F733" s="5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4"/>
      <c r="F734" s="5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4"/>
      <c r="F735" s="5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4"/>
      <c r="F736" s="5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4"/>
      <c r="F737" s="5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4"/>
      <c r="F738" s="5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4"/>
      <c r="F739" s="5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4"/>
      <c r="F740" s="5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4"/>
      <c r="F741" s="5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4"/>
      <c r="F742" s="5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4"/>
      <c r="F743" s="5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4"/>
      <c r="F744" s="5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4"/>
      <c r="F745" s="5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4"/>
      <c r="F746" s="5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4"/>
      <c r="F747" s="5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4"/>
      <c r="F748" s="5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4"/>
      <c r="F749" s="5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4"/>
      <c r="F750" s="5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4"/>
      <c r="F751" s="5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4"/>
      <c r="F752" s="5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4"/>
      <c r="F753" s="5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4"/>
      <c r="F754" s="5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4"/>
      <c r="F755" s="5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4"/>
      <c r="F756" s="5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4"/>
      <c r="F757" s="5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4"/>
      <c r="F758" s="5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4"/>
      <c r="F759" s="5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4"/>
      <c r="F760" s="5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4"/>
      <c r="F761" s="5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4"/>
      <c r="F762" s="5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4"/>
      <c r="F763" s="5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4"/>
      <c r="F764" s="5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4"/>
      <c r="F765" s="5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4"/>
      <c r="F766" s="5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4"/>
      <c r="F767" s="5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4"/>
      <c r="F768" s="5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4"/>
      <c r="F769" s="5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4"/>
      <c r="F770" s="5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4"/>
      <c r="F771" s="5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4"/>
      <c r="F772" s="5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4"/>
      <c r="F773" s="5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4"/>
      <c r="F774" s="5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4"/>
      <c r="F775" s="5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4"/>
      <c r="F776" s="5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4"/>
      <c r="F777" s="5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4"/>
      <c r="F778" s="5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4"/>
      <c r="F779" s="5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4"/>
      <c r="F780" s="5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4"/>
      <c r="F781" s="5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4"/>
      <c r="F782" s="5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4"/>
      <c r="F783" s="5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4"/>
      <c r="F784" s="5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4"/>
      <c r="F785" s="5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4"/>
      <c r="F786" s="5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4"/>
      <c r="F787" s="5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4"/>
      <c r="F788" s="5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4"/>
      <c r="F789" s="5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4"/>
      <c r="F790" s="5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4"/>
      <c r="F791" s="5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4"/>
      <c r="F792" s="5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4"/>
      <c r="F793" s="5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4"/>
      <c r="F794" s="5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4"/>
      <c r="F795" s="5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4"/>
      <c r="F796" s="5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4"/>
      <c r="F797" s="5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4"/>
      <c r="F798" s="5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4"/>
      <c r="F799" s="5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4"/>
      <c r="F800" s="5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4"/>
      <c r="F801" s="5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4"/>
      <c r="F802" s="5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4"/>
      <c r="F803" s="5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4"/>
      <c r="F804" s="5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4"/>
      <c r="F805" s="5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4"/>
      <c r="F806" s="5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4"/>
      <c r="F807" s="5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4"/>
      <c r="F808" s="5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4"/>
      <c r="F809" s="5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4"/>
      <c r="F810" s="5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4"/>
      <c r="F811" s="5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4"/>
      <c r="F812" s="5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4"/>
      <c r="F813" s="5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4"/>
      <c r="F814" s="5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4"/>
      <c r="F815" s="5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4"/>
      <c r="F816" s="5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4"/>
      <c r="F817" s="5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4"/>
      <c r="F818" s="5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4"/>
      <c r="F819" s="5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4"/>
      <c r="F820" s="5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4"/>
      <c r="F821" s="5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4"/>
      <c r="F822" s="5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4"/>
      <c r="F823" s="5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4"/>
      <c r="F824" s="5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4"/>
      <c r="F825" s="5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4"/>
      <c r="F826" s="5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4"/>
      <c r="F827" s="5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4"/>
      <c r="F828" s="5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4"/>
      <c r="F829" s="5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4"/>
      <c r="F830" s="5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4"/>
      <c r="F831" s="5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4"/>
      <c r="F832" s="5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4"/>
      <c r="F833" s="5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4"/>
      <c r="F834" s="5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4"/>
      <c r="F835" s="5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4"/>
      <c r="F836" s="5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4"/>
      <c r="F837" s="5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4"/>
      <c r="F838" s="5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4"/>
      <c r="F839" s="5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4"/>
      <c r="F840" s="5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4"/>
      <c r="F841" s="5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4"/>
      <c r="F842" s="5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4"/>
      <c r="F843" s="5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4"/>
      <c r="F844" s="5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4"/>
      <c r="F845" s="5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4"/>
      <c r="F846" s="5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4"/>
      <c r="F847" s="5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4"/>
      <c r="F848" s="5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4"/>
      <c r="F849" s="5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4"/>
      <c r="F850" s="5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4"/>
      <c r="F851" s="5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4"/>
      <c r="F852" s="5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4"/>
      <c r="F853" s="5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4"/>
      <c r="F854" s="5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4"/>
      <c r="F855" s="5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4"/>
      <c r="F856" s="5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4"/>
      <c r="F857" s="5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4"/>
      <c r="F858" s="5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4"/>
      <c r="F859" s="5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4"/>
      <c r="F860" s="5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4"/>
      <c r="F861" s="5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4"/>
      <c r="F862" s="5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4"/>
      <c r="F863" s="5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4"/>
      <c r="F864" s="5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4"/>
      <c r="F865" s="5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4"/>
      <c r="F866" s="5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4"/>
      <c r="F867" s="5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4"/>
      <c r="F868" s="5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4"/>
      <c r="F869" s="5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4"/>
      <c r="F870" s="5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4"/>
      <c r="F871" s="5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4"/>
      <c r="F872" s="5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4"/>
      <c r="F873" s="5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4"/>
      <c r="F874" s="5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4"/>
      <c r="F875" s="5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4"/>
      <c r="F876" s="5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4"/>
      <c r="F877" s="5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4"/>
      <c r="F878" s="5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4"/>
      <c r="F879" s="5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4"/>
      <c r="F880" s="5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4"/>
      <c r="F881" s="5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4"/>
      <c r="F882" s="5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4"/>
      <c r="F883" s="5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4"/>
      <c r="F884" s="5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4"/>
      <c r="F885" s="5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4"/>
      <c r="F886" s="5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4"/>
      <c r="F887" s="5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4"/>
      <c r="F888" s="5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4"/>
      <c r="F889" s="5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4"/>
      <c r="F890" s="5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4"/>
      <c r="F891" s="5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4"/>
      <c r="F892" s="5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4"/>
      <c r="F893" s="5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4"/>
      <c r="F894" s="5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4"/>
      <c r="F895" s="5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4"/>
      <c r="F896" s="5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4"/>
      <c r="F897" s="5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4"/>
      <c r="F898" s="5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4"/>
      <c r="F899" s="5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4"/>
      <c r="F900" s="5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4"/>
      <c r="F901" s="5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4"/>
      <c r="F902" s="5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4"/>
      <c r="F903" s="5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4"/>
      <c r="F904" s="5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4"/>
      <c r="F905" s="5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4"/>
      <c r="F906" s="5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4"/>
      <c r="F907" s="5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4"/>
      <c r="F908" s="5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4"/>
      <c r="F909" s="5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4"/>
      <c r="F910" s="5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4"/>
      <c r="F911" s="5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4"/>
      <c r="F912" s="5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4"/>
      <c r="F913" s="5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4"/>
      <c r="F914" s="5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4"/>
      <c r="F915" s="5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4"/>
      <c r="F916" s="5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4"/>
      <c r="F917" s="5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4"/>
      <c r="F918" s="5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4"/>
      <c r="F919" s="5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4"/>
      <c r="F920" s="5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4"/>
      <c r="F921" s="5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4"/>
      <c r="F922" s="5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4"/>
      <c r="F923" s="5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4"/>
      <c r="F924" s="5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4"/>
      <c r="F925" s="5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4"/>
      <c r="F926" s="5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4"/>
      <c r="F927" s="5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4"/>
      <c r="F928" s="5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4"/>
      <c r="F929" s="5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4"/>
      <c r="F930" s="5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4"/>
      <c r="F931" s="5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4"/>
      <c r="F932" s="5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4"/>
      <c r="F933" s="5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4"/>
      <c r="F934" s="5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4"/>
      <c r="F935" s="5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4"/>
      <c r="F936" s="5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4"/>
      <c r="F937" s="5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4"/>
      <c r="F938" s="5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4"/>
      <c r="F939" s="5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4"/>
      <c r="F940" s="5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4"/>
      <c r="F941" s="5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4"/>
      <c r="F942" s="5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4"/>
      <c r="F943" s="5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4"/>
      <c r="F944" s="5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4"/>
      <c r="F945" s="5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4"/>
      <c r="F946" s="5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4"/>
      <c r="F947" s="5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4"/>
      <c r="F948" s="5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4"/>
      <c r="F949" s="5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4"/>
      <c r="F950" s="5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4"/>
      <c r="F951" s="5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4"/>
      <c r="F952" s="5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4"/>
      <c r="F953" s="5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4"/>
      <c r="F954" s="5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4"/>
      <c r="F955" s="5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4"/>
      <c r="F956" s="5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4"/>
      <c r="F957" s="5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4"/>
      <c r="F958" s="5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4"/>
      <c r="F959" s="5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4"/>
      <c r="F960" s="5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4"/>
      <c r="F961" s="5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4"/>
      <c r="F962" s="5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4"/>
      <c r="F963" s="5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4"/>
      <c r="F964" s="5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4"/>
      <c r="F965" s="5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4"/>
      <c r="F966" s="5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4"/>
      <c r="F967" s="5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4"/>
      <c r="F968" s="5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4"/>
      <c r="F969" s="5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4"/>
      <c r="F970" s="5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4"/>
      <c r="F971" s="5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4"/>
      <c r="F972" s="5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4"/>
      <c r="F973" s="5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4"/>
      <c r="F974" s="5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4"/>
      <c r="F975" s="5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4"/>
      <c r="F976" s="5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4"/>
      <c r="F977" s="5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4"/>
      <c r="F978" s="5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4"/>
      <c r="F979" s="5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4"/>
      <c r="F980" s="5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4"/>
      <c r="F981" s="5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4"/>
      <c r="F982" s="5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4"/>
      <c r="F983" s="5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4"/>
      <c r="F984" s="5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4"/>
      <c r="F985" s="5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4"/>
      <c r="F986" s="5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4"/>
      <c r="F987" s="5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4"/>
      <c r="F988" s="5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4"/>
      <c r="F989" s="5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4"/>
      <c r="F990" s="5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4"/>
      <c r="F991" s="5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4"/>
      <c r="F992" s="5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4"/>
      <c r="F993" s="5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4"/>
      <c r="F994" s="5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4"/>
      <c r="F995" s="5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4"/>
      <c r="F996" s="5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4"/>
      <c r="F997" s="5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4"/>
      <c r="F998" s="5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</sheetData>
  <hyperlinks>
    <hyperlink r:id="rId1" ref="D17"/>
    <hyperlink r:id="rId2" ref="D19"/>
  </hyperlinks>
  <drawing r:id="rId3"/>
</worksheet>
</file>