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35" windowWidth="11835" windowHeight="3330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315"/>
</workbook>
</file>

<file path=xl/calcChain.xml><?xml version="1.0" encoding="utf-8"?>
<calcChain xmlns="http://schemas.openxmlformats.org/spreadsheetml/2006/main">
  <c r="D5" i="1" l="1"/>
  <c r="H5" i="1"/>
  <c r="E5" i="1"/>
  <c r="H6" i="1" s="1"/>
  <c r="D6" i="1"/>
  <c r="D7" i="1"/>
  <c r="D8" i="1"/>
  <c r="C9" i="1"/>
  <c r="B9" i="1"/>
  <c r="E6" i="1" l="1"/>
  <c r="H7" i="1" s="1"/>
  <c r="F5" i="1"/>
  <c r="D9" i="1"/>
  <c r="E7" i="1"/>
  <c r="F6" i="1"/>
  <c r="H8" i="1" l="1"/>
  <c r="F7" i="1"/>
  <c r="E8" i="1"/>
  <c r="F8" i="1" l="1"/>
  <c r="F9" i="1" s="1"/>
  <c r="B2" i="1" s="1"/>
  <c r="E9" i="1"/>
</calcChain>
</file>

<file path=xl/sharedStrings.xml><?xml version="1.0" encoding="utf-8"?>
<sst xmlns="http://schemas.openxmlformats.org/spreadsheetml/2006/main" count="14" uniqueCount="14">
  <si>
    <t>规划求解</t>
    <phoneticPr fontId="1" type="noConversion"/>
  </si>
  <si>
    <t>目标函数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</si>
  <si>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</si>
  <si>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</si>
  <si>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</si>
  <si>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  <phoneticPr fontId="1" type="noConversion"/>
  </si>
  <si>
    <t>合计</t>
    <phoneticPr fontId="1" type="noConversion"/>
  </si>
  <si>
    <t>应交货数量</t>
    <phoneticPr fontId="1" type="noConversion"/>
  </si>
  <si>
    <t>生产数量</t>
    <phoneticPr fontId="1" type="noConversion"/>
  </si>
  <si>
    <t>生产费用</t>
    <phoneticPr fontId="1" type="noConversion"/>
  </si>
  <si>
    <t>存储数量</t>
    <phoneticPr fontId="1" type="noConversion"/>
  </si>
  <si>
    <t>存储费用</t>
    <phoneticPr fontId="1" type="noConversion"/>
  </si>
  <si>
    <t>生产能力</t>
    <phoneticPr fontId="1" type="noConversion"/>
  </si>
  <si>
    <t>可交货数量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</si>
</sst>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" fontId="0" fillId="0" borderId="5" xfId="0" applyNumberFormat="1" applyBorder="1">
      <alignment vertical="center"/>
    </xf>
    <xf numFmtId="5" fontId="0" fillId="0" borderId="8" xfId="0" applyNumberFormat="1" applyBorder="1">
      <alignment vertical="center"/>
    </xf>
    <xf numFmtId="5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8" sqref="D8"/>
    </sheetView>
  </sheetViews>
  <sheetFormatPr defaultRowHeight="13.5" x14ac:dyDescent="0.15"/>
  <cols>
    <col min="2" max="2" width="9.625" customWidth="1"/>
    <col min="8" max="8" width="9.875" customWidth="1"/>
  </cols>
  <sheetData>
    <row r="1" spans="1:8" ht="25.5" x14ac:dyDescent="0.1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15">
      <c r="A2" s="1" t="s">
        <v>1</v>
      </c>
      <c r="B2" s="13">
        <f>D9+F9</f>
        <v>26616</v>
      </c>
    </row>
    <row r="3" spans="1:8" ht="14.25" thickBot="1" x14ac:dyDescent="0.2"/>
    <row r="4" spans="1:8" x14ac:dyDescent="0.15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x14ac:dyDescent="0.15">
      <c r="A5" s="5" t="s">
        <v>2</v>
      </c>
      <c r="B5" s="6">
        <v>80</v>
      </c>
      <c r="C5" s="6">
        <v>120</v>
      </c>
      <c r="D5" s="11">
        <f>80+98*C5-0.12*C5^2</f>
        <v>10112</v>
      </c>
      <c r="E5" s="6">
        <f>C5-B5</f>
        <v>40</v>
      </c>
      <c r="F5" s="11">
        <f>16*E5</f>
        <v>640</v>
      </c>
      <c r="G5" s="6">
        <v>130</v>
      </c>
      <c r="H5" s="7">
        <f>C5</f>
        <v>120</v>
      </c>
    </row>
    <row r="6" spans="1:8" x14ac:dyDescent="0.15">
      <c r="A6" s="5" t="s">
        <v>3</v>
      </c>
      <c r="B6" s="6">
        <v>60</v>
      </c>
      <c r="C6" s="6">
        <v>40</v>
      </c>
      <c r="D6" s="11">
        <f t="shared" ref="D6:D8" si="0">80+98*C6-0.12*C6^2</f>
        <v>3808</v>
      </c>
      <c r="E6" s="6">
        <f>E5+C6-B6</f>
        <v>20</v>
      </c>
      <c r="F6" s="11">
        <f t="shared" ref="F6:F8" si="1">16*E6</f>
        <v>320</v>
      </c>
      <c r="G6" s="6">
        <v>130</v>
      </c>
      <c r="H6" s="7">
        <f>E5+C6</f>
        <v>80</v>
      </c>
    </row>
    <row r="7" spans="1:8" x14ac:dyDescent="0.15">
      <c r="A7" s="5" t="s">
        <v>4</v>
      </c>
      <c r="B7" s="6">
        <v>60</v>
      </c>
      <c r="C7" s="6">
        <v>40</v>
      </c>
      <c r="D7" s="11">
        <f t="shared" si="0"/>
        <v>3808</v>
      </c>
      <c r="E7" s="6">
        <f t="shared" ref="E7:E8" si="2">E6+C7-B7</f>
        <v>0</v>
      </c>
      <c r="F7" s="11">
        <f t="shared" si="1"/>
        <v>0</v>
      </c>
      <c r="G7" s="6">
        <v>130</v>
      </c>
      <c r="H7" s="7">
        <f t="shared" ref="H7:H8" si="3">E6+C7</f>
        <v>60</v>
      </c>
    </row>
    <row r="8" spans="1:8" x14ac:dyDescent="0.15">
      <c r="A8" s="5" t="s">
        <v>5</v>
      </c>
      <c r="B8" s="6">
        <v>90</v>
      </c>
      <c r="C8" s="6">
        <v>90</v>
      </c>
      <c r="D8" s="11">
        <f t="shared" si="0"/>
        <v>7928</v>
      </c>
      <c r="E8" s="6">
        <f t="shared" si="2"/>
        <v>0</v>
      </c>
      <c r="F8" s="11">
        <f t="shared" si="1"/>
        <v>0</v>
      </c>
      <c r="G8" s="6">
        <v>130</v>
      </c>
      <c r="H8" s="7">
        <f t="shared" si="3"/>
        <v>90</v>
      </c>
    </row>
    <row r="9" spans="1:8" ht="14.25" thickBot="1" x14ac:dyDescent="0.2">
      <c r="A9" s="8" t="s">
        <v>6</v>
      </c>
      <c r="B9" s="9">
        <f>SUM(B5:B8)</f>
        <v>290</v>
      </c>
      <c r="C9" s="9">
        <f>SUM(C5:C8)</f>
        <v>290</v>
      </c>
      <c r="D9" s="12">
        <f>SUM(D5:D8)</f>
        <v>25656</v>
      </c>
      <c r="E9" s="9">
        <f>SUM(E5:E8)</f>
        <v>60</v>
      </c>
      <c r="F9" s="12">
        <f t="shared" ref="F9" si="4">SUM(F5:F8)</f>
        <v>960</v>
      </c>
      <c r="G9" s="12"/>
      <c r="H9" s="10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2010-04-19T07:35:28Z</dcterms:created>
  <dcterms:modified xsi:type="dcterms:W3CDTF">2010-04-19T08:59:40Z</dcterms:modified>
</cp:coreProperties>
</file>