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35" windowWidth="11835" windowHeight="333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Sheet1!$C$5:$C$8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Sheet1!$C$5</definedName>
    <definedName name="solver_lhs2" localSheetId="0" hidden="1">Sheet1!$C$5</definedName>
    <definedName name="solver_lhs3" localSheetId="0" hidden="1">Sheet1!$C$6</definedName>
    <definedName name="solver_lhs4" localSheetId="0" hidden="1">Sheet1!$C$7</definedName>
    <definedName name="solver_lhs5" localSheetId="0" hidden="1">Sheet1!$C$8</definedName>
    <definedName name="solver_lhs6" localSheetId="0" hidden="1">Sheet1!$H$6</definedName>
    <definedName name="solver_lhs7" localSheetId="0" hidden="1">Sheet1!$H$7</definedName>
    <definedName name="solver_lhs8" localSheetId="0" hidden="1">Sheet1!$H$8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Sheet1!$B$2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2</definedName>
    <definedName name="solver_rhs1" localSheetId="0" hidden="1">Sheet1!$G$5</definedName>
    <definedName name="solver_rhs2" localSheetId="0" hidden="1">Sheet1!$B$5</definedName>
    <definedName name="solver_rhs3" localSheetId="0" hidden="1">Sheet1!$G$6</definedName>
    <definedName name="solver_rhs4" localSheetId="0" hidden="1">Sheet1!$G$7</definedName>
    <definedName name="solver_rhs5" localSheetId="0" hidden="1">Sheet1!$G$8</definedName>
    <definedName name="solver_rhs6" localSheetId="0" hidden="1">Sheet1!$B$6</definedName>
    <definedName name="solver_rhs7" localSheetId="0" hidden="1">Sheet1!$B$7</definedName>
    <definedName name="solver_rhs8" localSheetId="0" hidden="1">Sheet1!$B$8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315"/>
</workbook>
</file>

<file path=xl/calcChain.xml><?xml version="1.0" encoding="utf-8"?>
<calcChain xmlns="http://schemas.openxmlformats.org/spreadsheetml/2006/main">
  <c r="D5" i="1" l="1"/>
  <c r="H5" i="1"/>
  <c r="E5" i="1"/>
  <c r="H6" i="1" s="1"/>
  <c r="D6" i="1"/>
  <c r="D7" i="1"/>
  <c r="D8" i="1"/>
  <c r="C9" i="1"/>
  <c r="B9" i="1"/>
  <c r="E6" i="1" l="1"/>
  <c r="F5" i="1"/>
  <c r="D9" i="1"/>
  <c r="F6" i="1"/>
  <c r="H7" i="1" l="1"/>
  <c r="E7" i="1"/>
  <c r="E8" i="1" s="1"/>
  <c r="F8" i="1" s="1"/>
  <c r="H8" i="1"/>
  <c r="F7" i="1"/>
  <c r="F9" i="1" l="1"/>
  <c r="B2" i="1" s="1"/>
  <c r="E9" i="1"/>
</calcChain>
</file>

<file path=xl/sharedStrings.xml><?xml version="1.0" encoding="utf-8"?>
<sst xmlns="http://schemas.openxmlformats.org/spreadsheetml/2006/main" count="14" uniqueCount="14">
  <si>
    <t>规划求解</t>
    <phoneticPr fontId="1" type="noConversion"/>
  </si>
  <si>
    <t>目标函数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</si>
  <si>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</si>
  <si>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</si>
  <si>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</si>
  <si>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  <phoneticPr fontId="1" type="noConversion"/>
  </si>
  <si>
    <t>合计</t>
    <phoneticPr fontId="1" type="noConversion"/>
  </si>
  <si>
    <t>应交货数量</t>
    <phoneticPr fontId="1" type="noConversion"/>
  </si>
  <si>
    <t>生产数量</t>
    <phoneticPr fontId="1" type="noConversion"/>
  </si>
  <si>
    <t>生产费用</t>
    <phoneticPr fontId="1" type="noConversion"/>
  </si>
  <si>
    <t>存储数量</t>
    <phoneticPr fontId="1" type="noConversion"/>
  </si>
  <si>
    <t>存储费用</t>
    <phoneticPr fontId="1" type="noConversion"/>
  </si>
  <si>
    <t>生产能力</t>
    <phoneticPr fontId="1" type="noConversion"/>
  </si>
  <si>
    <t>可交货数量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</si>
</sst>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7" formatCode="0_);[Red]\(0\)"/>
    <numFmt numFmtId="178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隶书"/>
      <family val="3"/>
      <charset val="134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medium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medium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thin">
        <color rgb="FFFFC000"/>
      </bottom>
      <diagonal/>
    </border>
    <border>
      <left style="medium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medium">
        <color rgb="FFFFC000"/>
      </bottom>
      <diagonal/>
    </border>
    <border>
      <left style="thin">
        <color rgb="FFFFC000"/>
      </left>
      <right style="medium">
        <color rgb="FFFFC000"/>
      </right>
      <top style="thin">
        <color rgb="FFFFC000"/>
      </top>
      <bottom style="medium">
        <color rgb="FFFFC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5" fontId="0" fillId="0" borderId="5" xfId="0" applyNumberFormat="1" applyBorder="1">
      <alignment vertical="center"/>
    </xf>
    <xf numFmtId="5" fontId="0" fillId="0" borderId="8" xfId="0" applyNumberFormat="1" applyBorder="1">
      <alignment vertical="center"/>
    </xf>
    <xf numFmtId="5" fontId="0" fillId="0" borderId="0" xfId="0" applyNumberFormat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178" fontId="0" fillId="0" borderId="5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12" sqref="F12"/>
    </sheetView>
  </sheetViews>
  <sheetFormatPr defaultRowHeight="13.5" x14ac:dyDescent="0.15"/>
  <cols>
    <col min="2" max="2" width="9.625" customWidth="1"/>
    <col min="5" max="5" width="12.75" bestFit="1" customWidth="1"/>
    <col min="8" max="8" width="9.875" customWidth="1"/>
  </cols>
  <sheetData>
    <row r="1" spans="1:8" ht="25.5" x14ac:dyDescent="0.1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15">
      <c r="A2" s="2" t="s">
        <v>1</v>
      </c>
      <c r="B2" s="14">
        <f>D9+F9</f>
        <v>26095.999986261129</v>
      </c>
    </row>
    <row r="3" spans="1:8" ht="14.25" thickBot="1" x14ac:dyDescent="0.2"/>
    <row r="4" spans="1:8" x14ac:dyDescent="0.15">
      <c r="A4" s="3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5" t="s">
        <v>13</v>
      </c>
    </row>
    <row r="5" spans="1:8" x14ac:dyDescent="0.15">
      <c r="A5" s="6" t="s">
        <v>2</v>
      </c>
      <c r="B5" s="7">
        <v>80</v>
      </c>
      <c r="C5" s="7">
        <v>130</v>
      </c>
      <c r="D5" s="12">
        <f>80+98*C5-0.12*C5^2</f>
        <v>10792</v>
      </c>
      <c r="E5" s="15">
        <f>C5-B5</f>
        <v>50</v>
      </c>
      <c r="F5" s="12">
        <f>16*E5</f>
        <v>800</v>
      </c>
      <c r="G5" s="7">
        <v>130</v>
      </c>
      <c r="H5" s="8">
        <f>C5</f>
        <v>130</v>
      </c>
    </row>
    <row r="6" spans="1:8" x14ac:dyDescent="0.15">
      <c r="A6" s="6" t="s">
        <v>3</v>
      </c>
      <c r="B6" s="7">
        <v>60</v>
      </c>
      <c r="C6" s="7">
        <v>10.000000000000014</v>
      </c>
      <c r="D6" s="12">
        <f t="shared" ref="D6:D8" si="0">80+98*C6-0.12*C6^2</f>
        <v>1048.0000000000014</v>
      </c>
      <c r="E6" s="15">
        <f>E5+C6-B6</f>
        <v>0</v>
      </c>
      <c r="F6" s="12">
        <f t="shared" ref="F6:F9" si="1">16*E6</f>
        <v>0</v>
      </c>
      <c r="G6" s="7">
        <v>130</v>
      </c>
      <c r="H6" s="8">
        <f>E5+C6</f>
        <v>60.000000000000014</v>
      </c>
    </row>
    <row r="7" spans="1:8" x14ac:dyDescent="0.15">
      <c r="A7" s="6" t="s">
        <v>4</v>
      </c>
      <c r="B7" s="7">
        <v>60</v>
      </c>
      <c r="C7" s="7">
        <v>60.00000029802321</v>
      </c>
      <c r="D7" s="12">
        <f t="shared" si="0"/>
        <v>5528.0000249147397</v>
      </c>
      <c r="E7" s="15">
        <f>E6+C7-B7</f>
        <v>2.9802320966609841E-7</v>
      </c>
      <c r="F7" s="12">
        <f t="shared" si="1"/>
        <v>4.7683713546575746E-6</v>
      </c>
      <c r="G7" s="7">
        <v>130</v>
      </c>
      <c r="H7" s="8">
        <f t="shared" ref="H7:H8" si="2">E6+C7</f>
        <v>60.00000029802321</v>
      </c>
    </row>
    <row r="8" spans="1:8" x14ac:dyDescent="0.15">
      <c r="A8" s="6" t="s">
        <v>5</v>
      </c>
      <c r="B8" s="7">
        <v>90</v>
      </c>
      <c r="C8" s="7">
        <v>89.999999478459344</v>
      </c>
      <c r="D8" s="12">
        <f t="shared" si="0"/>
        <v>7927.9999601542931</v>
      </c>
      <c r="E8" s="17">
        <f>E7+C8-B8</f>
        <v>-2.2351744632942427E-7</v>
      </c>
      <c r="F8" s="12">
        <f>16*E8</f>
        <v>-3.5762791412707884E-6</v>
      </c>
      <c r="G8" s="7">
        <v>130</v>
      </c>
      <c r="H8" s="8">
        <f t="shared" si="2"/>
        <v>89.999999776482554</v>
      </c>
    </row>
    <row r="9" spans="1:8" ht="14.25" thickBot="1" x14ac:dyDescent="0.2">
      <c r="A9" s="9" t="s">
        <v>6</v>
      </c>
      <c r="B9" s="10">
        <f>SUM(B5:B8)</f>
        <v>290</v>
      </c>
      <c r="C9" s="10">
        <f>SUM(C5:C8)</f>
        <v>289.99999977648258</v>
      </c>
      <c r="D9" s="13">
        <f>SUM(D5:D8)</f>
        <v>25295.999985069036</v>
      </c>
      <c r="E9" s="16">
        <f>SUM(E5:E8)</f>
        <v>50.000000074505763</v>
      </c>
      <c r="F9" s="13">
        <f t="shared" ref="E9:G9" si="3">SUM(F5:F8)</f>
        <v>800.00000119209221</v>
      </c>
      <c r="G9" s="13"/>
      <c r="H9" s="11"/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2010-04-19T07:35:28Z</dcterms:created>
  <dcterms:modified xsi:type="dcterms:W3CDTF">2010-04-19T09:00:18Z</dcterms:modified>
</cp:coreProperties>
</file>