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90" yWindow="165" windowWidth="6480" windowHeight="3300" firstSheet="1" activeTab="2"/>
  </bookViews>
  <sheets>
    <sheet name="价格表" sheetId="1" r:id="rId1"/>
    <sheet name="折扣表" sheetId="2" r:id="rId2"/>
    <sheet name="采购表" sheetId="3" r:id="rId3"/>
  </sheets>
  <calcPr calcId="144315"/>
</workbook>
</file>

<file path=xl/calcChain.xml><?xml version="1.0" encoding="utf-8"?>
<calcChain xmlns="http://schemas.openxmlformats.org/spreadsheetml/2006/main">
  <c r="E3" i="3" l="1"/>
  <c r="D3" i="3"/>
  <c r="C3" i="3"/>
  <c r="E4" i="3" l="1"/>
  <c r="E5" i="3"/>
  <c r="E6" i="3"/>
  <c r="E7" i="3"/>
  <c r="E8" i="3"/>
  <c r="D4" i="3"/>
  <c r="D5" i="3"/>
  <c r="D6" i="3"/>
  <c r="D7" i="3"/>
  <c r="D8" i="3"/>
  <c r="C4" i="3"/>
  <c r="C5" i="3"/>
  <c r="C6" i="3"/>
  <c r="C7" i="3"/>
  <c r="C8" i="3"/>
</calcChain>
</file>

<file path=xl/sharedStrings.xml><?xml version="1.0" encoding="utf-8"?>
<sst xmlns="http://schemas.openxmlformats.org/spreadsheetml/2006/main" count="20" uniqueCount="14">
  <si>
    <t>价格表</t>
    <phoneticPr fontId="4" type="noConversion"/>
  </si>
  <si>
    <t>砖</t>
  </si>
  <si>
    <t>木材</t>
  </si>
  <si>
    <t>玻璃</t>
  </si>
  <si>
    <t>折扣表</t>
    <phoneticPr fontId="4" type="noConversion"/>
  </si>
  <si>
    <t>采购表</t>
    <phoneticPr fontId="4" type="noConversion"/>
  </si>
  <si>
    <t>项目</t>
    <phoneticPr fontId="4" type="noConversion"/>
  </si>
  <si>
    <t>采购数量</t>
    <phoneticPr fontId="4" type="noConversion"/>
  </si>
  <si>
    <t>单价</t>
    <phoneticPr fontId="4" type="noConversion"/>
  </si>
  <si>
    <t>折扣</t>
    <phoneticPr fontId="4" type="noConversion"/>
  </si>
  <si>
    <t>合计</t>
    <phoneticPr fontId="4" type="noConversion"/>
  </si>
  <si>
    <t>砖</t>
    <phoneticPr fontId="2" type="noConversion"/>
  </si>
  <si>
    <t>木材</t>
    <phoneticPr fontId="2" type="noConversion"/>
  </si>
  <si>
    <t>玻璃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</si>
</sst>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_);[Red]\(&quot;¥&quot;#,##0\)"/>
    <numFmt numFmtId="177" formatCode="&quot;¥&quot;#,##0.00_);[Red]\(&quot;¥&quot;#,##0.00\)"/>
  </numFmts>
  <fonts count="8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color indexed="20"/>
      <name val="Arial"/>
      <family val="2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Font="0" applyBorder="0" applyAlignment="0" applyProtection="0"/>
    <xf numFmtId="0" fontId="3" fillId="3" borderId="0" applyNumberFormat="0" applyFont="0" applyBorder="0" applyAlignment="0" applyProtection="0"/>
  </cellStyleXfs>
  <cellXfs count="14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2" applyFont="1" applyAlignment="1">
      <alignment horizontal="centerContinuous"/>
    </xf>
    <xf numFmtId="0" fontId="5" fillId="2" borderId="1" xfId="2" applyFont="1" applyBorder="1" applyAlignment="1">
      <alignment horizontal="center"/>
    </xf>
    <xf numFmtId="176" fontId="6" fillId="3" borderId="1" xfId="3" applyNumberFormat="1" applyFont="1" applyBorder="1" applyAlignment="1">
      <alignment horizontal="center"/>
    </xf>
    <xf numFmtId="0" fontId="5" fillId="2" borderId="1" xfId="2" applyFont="1" applyBorder="1"/>
    <xf numFmtId="9" fontId="6" fillId="3" borderId="1" xfId="3" applyNumberFormat="1" applyFont="1" applyBorder="1"/>
    <xf numFmtId="0" fontId="1" fillId="2" borderId="1" xfId="2" applyFont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177" fontId="3" fillId="0" borderId="1" xfId="3" applyNumberFormat="1" applyFont="1" applyFill="1" applyBorder="1" applyAlignment="1">
      <alignment horizontal="center"/>
    </xf>
    <xf numFmtId="9" fontId="3" fillId="0" borderId="1" xfId="3" applyNumberFormat="1" applyFont="1" applyFill="1" applyBorder="1" applyAlignment="1">
      <alignment horizontal="center"/>
    </xf>
    <xf numFmtId="176" fontId="3" fillId="0" borderId="1" xfId="3" applyNumberFormat="1" applyFont="1" applyFill="1" applyBorder="1" applyAlignment="1">
      <alignment horizontal="center"/>
    </xf>
    <xf numFmtId="0" fontId="7" fillId="2" borderId="1" xfId="2" applyFont="1" applyBorder="1"/>
    <xf numFmtId="0" fontId="1" fillId="2" borderId="2" xfId="2" applyFont="1" applyBorder="1" applyAlignment="1">
      <alignment horizontal="center"/>
    </xf>
  </cellXfs>
  <cellStyles count="4">
    <cellStyle name="GreyOrWhite" xfId="2"/>
    <cellStyle name="Yellow" xfId="3"/>
    <cellStyle name="常规" xfId="0" builtinId="0"/>
    <cellStyle name="常规_HLOOKU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3.5" x14ac:dyDescent="0.15"/>
  <sheetData>
    <row r="1" spans="1:5" x14ac:dyDescent="0.15">
      <c r="A1" s="2" t="s">
        <v>0</v>
      </c>
      <c r="B1" s="2"/>
      <c r="C1" s="2"/>
    </row>
    <row r="2" spans="1:5" x14ac:dyDescent="0.2">
      <c r="A2" s="3" t="s">
        <v>1</v>
      </c>
      <c r="B2" s="3" t="s">
        <v>2</v>
      </c>
      <c r="C2" s="3" t="s">
        <v>3</v>
      </c>
    </row>
    <row r="3" spans="1:5" x14ac:dyDescent="0.2">
      <c r="A3" s="4">
        <v>20</v>
      </c>
      <c r="B3" s="4">
        <v>10</v>
      </c>
      <c r="C3" s="4">
        <v>30</v>
      </c>
    </row>
    <row r="4" spans="1:5" x14ac:dyDescent="0.15">
      <c r="A4" s="1"/>
      <c r="B4" s="1"/>
      <c r="C4" s="1"/>
      <c r="D4" s="1"/>
      <c r="E4" s="1"/>
    </row>
    <row r="5" spans="1:5" x14ac:dyDescent="0.15">
      <c r="A5" s="1"/>
    </row>
    <row r="6" spans="1:5" x14ac:dyDescent="0.15">
      <c r="A6" s="1"/>
    </row>
    <row r="7" spans="1:5" x14ac:dyDescent="0.15">
      <c r="A7" s="1"/>
    </row>
    <row r="8" spans="1:5" x14ac:dyDescent="0.15">
      <c r="A8" s="1"/>
    </row>
    <row r="9" spans="1:5" x14ac:dyDescent="0.15">
      <c r="A9" s="1"/>
    </row>
    <row r="10" spans="1:5" x14ac:dyDescent="0.15">
      <c r="A10" s="1"/>
      <c r="B10" s="1"/>
      <c r="C10" s="1"/>
      <c r="D10" s="1"/>
      <c r="E10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3.5" x14ac:dyDescent="0.15"/>
  <sheetData>
    <row r="1" spans="1:4" x14ac:dyDescent="0.15">
      <c r="A1" s="13" t="s">
        <v>4</v>
      </c>
      <c r="B1" s="13"/>
      <c r="C1" s="13"/>
      <c r="D1" s="13"/>
    </row>
    <row r="2" spans="1:4" x14ac:dyDescent="0.2">
      <c r="A2" s="5"/>
      <c r="B2" s="12" t="s">
        <v>11</v>
      </c>
      <c r="C2" s="12" t="s">
        <v>12</v>
      </c>
      <c r="D2" s="12" t="s">
        <v>13</v>
      </c>
    </row>
    <row r="3" spans="1:4" x14ac:dyDescent="0.2">
      <c r="A3" s="12">
        <v>1</v>
      </c>
      <c r="B3" s="6">
        <v>0</v>
      </c>
      <c r="C3" s="6">
        <v>0</v>
      </c>
      <c r="D3" s="6">
        <v>0</v>
      </c>
    </row>
    <row r="4" spans="1:4" x14ac:dyDescent="0.2">
      <c r="A4" s="12">
        <v>100</v>
      </c>
      <c r="B4" s="6">
        <v>0.06</v>
      </c>
      <c r="C4" s="6">
        <v>0.03</v>
      </c>
      <c r="D4" s="6">
        <v>0.12</v>
      </c>
    </row>
    <row r="5" spans="1:4" x14ac:dyDescent="0.2">
      <c r="A5" s="12">
        <v>300</v>
      </c>
      <c r="B5" s="6">
        <v>0.08</v>
      </c>
      <c r="C5" s="6">
        <v>0.05</v>
      </c>
      <c r="D5" s="6">
        <v>0.15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E4" sqref="E4"/>
    </sheetView>
  </sheetViews>
  <sheetFormatPr defaultRowHeight="13.5" x14ac:dyDescent="0.15"/>
  <sheetData>
    <row r="1" spans="1:5" x14ac:dyDescent="0.15">
      <c r="A1" s="2" t="s">
        <v>5</v>
      </c>
      <c r="B1" s="2"/>
      <c r="C1" s="2"/>
      <c r="D1" s="2"/>
      <c r="E1" s="2"/>
    </row>
    <row r="2" spans="1:5" x14ac:dyDescent="0.15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</row>
    <row r="3" spans="1:5" x14ac:dyDescent="0.2">
      <c r="A3" s="8" t="s">
        <v>1</v>
      </c>
      <c r="B3" s="8">
        <v>125</v>
      </c>
      <c r="C3" s="9">
        <f>HLOOKUP(A3,价格表!$A$2:$C$3,2,FALSE)</f>
        <v>20</v>
      </c>
      <c r="D3" s="10">
        <f>VLOOKUP(B3,折扣表!$A$3:$D$5,MATCH(采购表!A3,折扣表!$B$2:$D$2,0)+1,TRUE)</f>
        <v>0.06</v>
      </c>
      <c r="E3" s="11">
        <f>B3*C3*(1-D3)</f>
        <v>2350</v>
      </c>
    </row>
    <row r="4" spans="1:5" x14ac:dyDescent="0.2">
      <c r="A4" s="8" t="s">
        <v>2</v>
      </c>
      <c r="B4" s="8">
        <v>200</v>
      </c>
      <c r="C4" s="9">
        <f>HLOOKUP(A4,价格表!$A$2:$C$3,2,FALSE)</f>
        <v>10</v>
      </c>
      <c r="D4" s="10">
        <f>VLOOKUP(B4,折扣表!$A$3:$D$5,MATCH(采购表!A4,折扣表!$B$2:$D$2,0)+1,TRUE)</f>
        <v>0.03</v>
      </c>
      <c r="E4" s="11">
        <f t="shared" ref="E4:E8" si="0">B4*C4*(1-D4)</f>
        <v>1940</v>
      </c>
    </row>
    <row r="5" spans="1:5" x14ac:dyDescent="0.2">
      <c r="A5" s="8" t="s">
        <v>3</v>
      </c>
      <c r="B5" s="8">
        <v>150</v>
      </c>
      <c r="C5" s="9">
        <f>HLOOKUP(A5,价格表!$A$2:$C$3,2,FALSE)</f>
        <v>30</v>
      </c>
      <c r="D5" s="10">
        <f>VLOOKUP(B5,折扣表!$A$3:$D$5,MATCH(采购表!A5,折扣表!$B$2:$D$2,0)+1,TRUE)</f>
        <v>0.12</v>
      </c>
      <c r="E5" s="11">
        <f t="shared" si="0"/>
        <v>3960</v>
      </c>
    </row>
    <row r="6" spans="1:5" x14ac:dyDescent="0.2">
      <c r="A6" s="8" t="s">
        <v>1</v>
      </c>
      <c r="B6" s="8">
        <v>225</v>
      </c>
      <c r="C6" s="9">
        <f>HLOOKUP(A6,价格表!$A$2:$C$3,2,FALSE)</f>
        <v>20</v>
      </c>
      <c r="D6" s="10">
        <f>VLOOKUP(B6,折扣表!$A$3:$D$5,MATCH(采购表!A6,折扣表!$B$2:$D$2,0)+1,TRUE)</f>
        <v>0.06</v>
      </c>
      <c r="E6" s="11">
        <f t="shared" si="0"/>
        <v>4230</v>
      </c>
    </row>
    <row r="7" spans="1:5" x14ac:dyDescent="0.2">
      <c r="A7" s="8" t="s">
        <v>2</v>
      </c>
      <c r="B7" s="8">
        <v>50</v>
      </c>
      <c r="C7" s="9">
        <f>HLOOKUP(A7,价格表!$A$2:$C$3,2,FALSE)</f>
        <v>10</v>
      </c>
      <c r="D7" s="10">
        <f>VLOOKUP(B7,折扣表!$A$3:$D$5,MATCH(采购表!A7,折扣表!$B$2:$D$2,0)+1,TRUE)</f>
        <v>0</v>
      </c>
      <c r="E7" s="11">
        <f t="shared" si="0"/>
        <v>500</v>
      </c>
    </row>
    <row r="8" spans="1:5" x14ac:dyDescent="0.2">
      <c r="A8" s="8" t="s">
        <v>3</v>
      </c>
      <c r="B8" s="8">
        <v>500</v>
      </c>
      <c r="C8" s="9">
        <f>HLOOKUP(A8,价格表!$A$2:$C$3,2,FALSE)</f>
        <v>30</v>
      </c>
      <c r="D8" s="10">
        <f>VLOOKUP(B8,折扣表!$A$3:$D$5,MATCH(采购表!A8,折扣表!$B$2:$D$2,0)+1,TRUE)</f>
        <v>0.15</v>
      </c>
      <c r="E8" s="11">
        <f t="shared" si="0"/>
        <v>12750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价格表</vt:lpstr>
      <vt:lpstr>折扣表</vt:lpstr>
      <vt:lpstr>采购表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2010-04-01T03:50:50Z</dcterms:created>
  <dcterms:modified xsi:type="dcterms:W3CDTF">2010-04-01T06:32:13Z</dcterms:modified>
</cp:coreProperties>
</file>