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od\Downloads\"/>
    </mc:Choice>
  </mc:AlternateContent>
  <xr:revisionPtr revIDLastSave="0" documentId="13_ncr:1_{954E2FFE-69F0-46BB-8004-E21244AE954A}" xr6:coauthVersionLast="36" xr6:coauthVersionMax="37" xr10:uidLastSave="{00000000-0000-0000-0000-000000000000}"/>
  <bookViews>
    <workbookView xWindow="0" yWindow="0" windowWidth="23040" windowHeight="9060" xr2:uid="{00000000-000D-0000-FFFF-FFFF00000000}"/>
  </bookViews>
  <sheets>
    <sheet name="Risikotabelle" sheetId="1" r:id="rId1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8" i="1" l="1"/>
  <c r="D20" i="1"/>
  <c r="F16" i="1" l="1"/>
  <c r="F11" i="1" l="1"/>
  <c r="F12" i="1"/>
  <c r="F13" i="1"/>
  <c r="F14" i="1"/>
  <c r="F15" i="1"/>
  <c r="F17" i="1"/>
  <c r="F8" i="1" l="1"/>
  <c r="F9" i="1"/>
  <c r="F10" i="1"/>
  <c r="F20" i="1" l="1"/>
  <c r="C5" i="1"/>
</calcChain>
</file>

<file path=xl/sharedStrings.xml><?xml version="1.0" encoding="utf-8"?>
<sst xmlns="http://schemas.openxmlformats.org/spreadsheetml/2006/main" count="71" uniqueCount="71">
  <si>
    <t>Risikomanagement</t>
  </si>
  <si>
    <t>Projekt:</t>
  </si>
  <si>
    <t>Erstellt am:</t>
  </si>
  <si>
    <t>Autor:</t>
  </si>
  <si>
    <t>Titel</t>
  </si>
  <si>
    <t>Beschreibung</t>
  </si>
  <si>
    <t>max. Schaden [h]</t>
  </si>
  <si>
    <t>Eintrittswahrscheinlichkeit</t>
  </si>
  <si>
    <t>Gewichteter Schaden</t>
  </si>
  <si>
    <t>Vorbeugung</t>
  </si>
  <si>
    <t>Verhalten beim Eintreten</t>
  </si>
  <si>
    <t>R2</t>
  </si>
  <si>
    <t>R3</t>
  </si>
  <si>
    <t>R4</t>
  </si>
  <si>
    <t>R5</t>
  </si>
  <si>
    <t>Summe</t>
  </si>
  <si>
    <t>Gewichteter Schaden:</t>
  </si>
  <si>
    <t>Nr</t>
  </si>
  <si>
    <t>R1</t>
  </si>
  <si>
    <t>Anforderungen</t>
  </si>
  <si>
    <t>Stark wechselnde Anforderungen</t>
  </si>
  <si>
    <t>Änderungen einschätzen, überprüfen und eventuell Vornehmen</t>
  </si>
  <si>
    <t>Managment Tool</t>
  </si>
  <si>
    <t>Kommunikation</t>
  </si>
  <si>
    <t>R6</t>
  </si>
  <si>
    <t>R7</t>
  </si>
  <si>
    <t>R8</t>
  </si>
  <si>
    <t>R9</t>
  </si>
  <si>
    <t>Komplexität</t>
  </si>
  <si>
    <t>Entwicklungsumgebung</t>
  </si>
  <si>
    <t>Qualität</t>
  </si>
  <si>
    <t>Dokumentation</t>
  </si>
  <si>
    <t>Know-How</t>
  </si>
  <si>
    <t>R10</t>
  </si>
  <si>
    <t>Informationen werden nicht gut genug den Teammitgliedern mitgeteilt</t>
  </si>
  <si>
    <t>Kompatibilität der Entwicklungsumgebung oder Kentnisse derselben nicht aussreichend</t>
  </si>
  <si>
    <t>Code Guidelines, Qualitätsmanagment werden nicht eingehalten</t>
  </si>
  <si>
    <t>Erstellte Arbeiten werden nicht gut genug dokumentiert</t>
  </si>
  <si>
    <t>Auswahl der Umgebung für alle Mitglieder in Ordnung</t>
  </si>
  <si>
    <t>Aushilfe bei Problemen, zusätzlich informieren</t>
  </si>
  <si>
    <t>Sensibilisierung der Mitglieder für Dokumentation</t>
  </si>
  <si>
    <t>Know-How vertiefen über verwendete Sprachen und Umgebungen</t>
  </si>
  <si>
    <t>Know-How aufbauen</t>
  </si>
  <si>
    <t>Mehr Reviews und Gespräch mit Entwicklern</t>
  </si>
  <si>
    <t>Fehlendes Know-How in den gewählten Programmiersprachen oder Arbeitsumgebungen</t>
  </si>
  <si>
    <t>Genaue Definition während der Elaboration und gute Planung der Iterationen</t>
  </si>
  <si>
    <t>Frühzeitig abklären und genau mitteilen, wer was übernimmt</t>
  </si>
  <si>
    <t>Zusätzliche Meetings um Ungenauigkeiten abzuklären</t>
  </si>
  <si>
    <t xml:space="preserve">Methode 635 als Cross Plattform App mit Xamarin </t>
  </si>
  <si>
    <t>Elias Brunner</t>
  </si>
  <si>
    <t>Arbeiten mit Jira zeitaufwändiger als erwartet da noch nie verwendet</t>
  </si>
  <si>
    <t>Früh genug mit Jira vertraut machen</t>
  </si>
  <si>
    <t>Zusätzliche interne Schulung und erfahrene Kollegen fragen</t>
  </si>
  <si>
    <t>Genaue Abschätzung der Komplexität mittels Story Points und der benötigten Zeit</t>
  </si>
  <si>
    <t>R11</t>
  </si>
  <si>
    <t>Schwierige Umsetzung der Wireframes</t>
  </si>
  <si>
    <t>Die Komplexität wurde unterschätzt. Der effektive Zeitaufwand übersteigt die Planung um ein Vielfaches</t>
  </si>
  <si>
    <t>Rücksprache mit Betreuer über weiteres Vorgehen. Allenfalls Funktionalitätsumfang anpassen, verringern</t>
  </si>
  <si>
    <t>Schlechtes Zusammenspiel der Komponenten (Technologie Stack)</t>
  </si>
  <si>
    <t>Der angedachte Technologie Stack kann nicht wie angenommen umgesetzt werden, da inkompatible Komponenten/Packages existieren</t>
  </si>
  <si>
    <t>Inkompatible Komponenten ersetzen</t>
  </si>
  <si>
    <t>Alternative GUIs besprechen und umsetzen</t>
  </si>
  <si>
    <t>Durch die Ausbildung ist den Mitgliedern relativ gut bekannt, wie ein gutes GUI auszusehen hat</t>
  </si>
  <si>
    <t>Architektur skaliert nicht</t>
  </si>
  <si>
    <t>Genügt Zeit in die Architekturanalyse investieren und bereits bei den ersten Prototypen mehrere Benutzer und höhere Last simulieren</t>
  </si>
  <si>
    <t>Anpassen der Architektur. Alternativ Ausbau der Hardware Infrastruktur</t>
  </si>
  <si>
    <t>Internetanalyse. Gibt es bereits Projekte, die die angedachte Kombination bereits so einsetzen?</t>
  </si>
  <si>
    <t>Guidelines einhalten, Tools für Überprüfung verwenden. Kontrolle bei Code-Reviews</t>
  </si>
  <si>
    <t xml:space="preserve">Alles verständlich dokumentieren und kommunizieren </t>
  </si>
  <si>
    <t>Bei vielen Benutzer verhält sich das System sehr langsam und träge</t>
  </si>
  <si>
    <t>Die in der Evaluations Phase erstellten Wireframes lassen sich mit Mobiletechnologien nur schwer umsetzen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</si>
</sst>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Open Sans"/>
      <family val="2"/>
    </font>
    <font>
      <b/>
      <sz val="11"/>
      <color theme="1"/>
      <name val="Open Sans"/>
      <family val="2"/>
    </font>
    <font>
      <sz val="18"/>
      <color theme="3"/>
      <name val="Cambria"/>
      <family val="2"/>
      <scheme val="major"/>
    </font>
    <font>
      <sz val="11"/>
      <color theme="0"/>
      <name val="Calibri"/>
      <family val="2"/>
      <scheme val="minor"/>
    </font>
    <font>
      <sz val="20"/>
      <color theme="0"/>
      <name val="Open sans"/>
    </font>
    <font>
      <sz val="11"/>
      <color theme="1"/>
      <name val="Open Sans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</cellStyleXfs>
  <cellXfs count="16">
    <xf numFmtId="0" fontId="0" fillId="0" borderId="0" xfId="0"/>
    <xf numFmtId="0" fontId="2" fillId="0" borderId="0" xfId="0" applyFont="1" applyAlignment="1">
      <alignment wrapText="1"/>
    </xf>
    <xf numFmtId="0" fontId="2" fillId="0" borderId="0" xfId="0" applyFont="1" applyAlignment="1">
      <alignment horizontal="left" wrapText="1"/>
    </xf>
    <xf numFmtId="0" fontId="3" fillId="0" borderId="0" xfId="0" applyFont="1" applyAlignment="1">
      <alignment wrapText="1"/>
    </xf>
    <xf numFmtId="0" fontId="2" fillId="0" borderId="0" xfId="0" applyFont="1" applyAlignment="1">
      <alignment horizontal="left" vertical="top" wrapText="1"/>
    </xf>
    <xf numFmtId="9" fontId="2" fillId="0" borderId="0" xfId="0" applyNumberFormat="1" applyFont="1" applyAlignment="1">
      <alignment horizontal="left" vertical="top" wrapText="1"/>
    </xf>
    <xf numFmtId="0" fontId="3" fillId="0" borderId="0" xfId="0" applyFont="1" applyAlignment="1">
      <alignment wrapText="1"/>
    </xf>
    <xf numFmtId="0" fontId="5" fillId="2" borderId="0" xfId="3" applyAlignment="1">
      <alignment horizontal="center" vertical="center" wrapText="1"/>
    </xf>
    <xf numFmtId="0" fontId="6" fillId="2" borderId="0" xfId="2" applyFont="1" applyFill="1" applyAlignment="1">
      <alignment horizontal="center" vertical="center" wrapText="1"/>
    </xf>
    <xf numFmtId="0" fontId="7" fillId="0" borderId="0" xfId="0" applyFont="1" applyAlignment="1">
      <alignment horizontal="left" vertical="top" wrapText="1"/>
    </xf>
    <xf numFmtId="0" fontId="7" fillId="0" borderId="0" xfId="0" applyFont="1" applyAlignment="1">
      <alignment wrapText="1"/>
    </xf>
    <xf numFmtId="0" fontId="7" fillId="0" borderId="0" xfId="0" applyFont="1" applyAlignment="1">
      <alignment wrapText="1"/>
    </xf>
    <xf numFmtId="14" fontId="7" fillId="0" borderId="0" xfId="0" applyNumberFormat="1" applyFont="1" applyAlignment="1">
      <alignment horizontal="left" wrapText="1"/>
    </xf>
    <xf numFmtId="0" fontId="7" fillId="0" borderId="0" xfId="0" applyFont="1" applyAlignment="1">
      <alignment horizontal="left" wrapText="1"/>
    </xf>
    <xf numFmtId="0" fontId="7" fillId="0" borderId="0" xfId="0" applyFont="1" applyAlignment="1">
      <alignment horizontal="left" wrapText="1"/>
    </xf>
    <xf numFmtId="9" fontId="7" fillId="0" borderId="0" xfId="1" applyFont="1" applyAlignment="1">
      <alignment horizontal="left" wrapText="1"/>
    </xf>
  </cellXfs>
  <cellStyles count="4">
    <cellStyle name="Accent1" xfId="3" builtinId="29"/>
    <cellStyle name="Normal" xfId="0" builtinId="0"/>
    <cellStyle name="Percent" xfId="1" builtinId="5"/>
    <cellStyle name="Title" xfId="2" builtinId="15"/>
  </cellStyles>
  <dxfs count="10">
    <dxf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Open Sans"/>
        <family val="2"/>
        <scheme val="none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Open Sans"/>
        <family val="2"/>
        <scheme val="none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Open Sans"/>
        <family val="2"/>
        <scheme val="none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Open Sans"/>
        <family val="2"/>
        <scheme val="none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Open Sans"/>
        <family val="2"/>
        <scheme val="none"/>
      </font>
      <numFmt numFmtId="13" formatCode="0%"/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Open Sans"/>
        <family val="2"/>
        <scheme val="none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Open Sans"/>
        <family val="2"/>
        <scheme val="none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Open Sans"/>
        <family val="2"/>
        <scheme val="none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Open Sans"/>
        <family val="2"/>
        <scheme val="none"/>
      </font>
      <alignment horizontal="left" vertical="top" textRotation="0" wrapText="1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28F3867-546F-44A0-8DA1-ED9DE40C5722}" name="Table1" displayName="Table1" ref="A7:H18" totalsRowShown="0" headerRowDxfId="0" dataDxfId="1" headerRowCellStyle="Accent1">
  <autoFilter ref="A7:H18" xr:uid="{8539400A-6BD8-4BA9-ADB3-16F257E2271F}"/>
  <tableColumns count="8">
    <tableColumn id="1" xr3:uid="{A6B23476-005F-4C1B-910C-83CFDC41BE2B}" name="Nr" dataDxfId="9"/>
    <tableColumn id="2" xr3:uid="{1EE73C16-61FD-48DB-819A-25165BDCA721}" name="Titel" dataDxfId="8"/>
    <tableColumn id="3" xr3:uid="{0A21FFF5-2340-4A95-80CC-1CC7A05ADE29}" name="Beschreibung" dataDxfId="7"/>
    <tableColumn id="4" xr3:uid="{9D3F3910-C9CA-4611-8DA3-1E30F7AA3762}" name="max. Schaden [h]" dataDxfId="6"/>
    <tableColumn id="5" xr3:uid="{B9EC9907-4947-4BD0-87DD-71BDDD0479FC}" name="Eintrittswahrscheinlichkeit" dataDxfId="5"/>
    <tableColumn id="6" xr3:uid="{9C33C282-1760-49BE-A81B-CBA16D2F20A0}" name="Gewichteter Schaden" dataDxfId="4">
      <calculatedColumnFormula>D8*E8</calculatedColumnFormula>
    </tableColumn>
    <tableColumn id="7" xr3:uid="{BE31E2F3-9587-42BA-9C73-F3AFDDF1832A}" name="Vorbeugung" dataDxfId="3"/>
    <tableColumn id="8" xr3:uid="{117B9954-9F08-42EA-B82C-6885EA3EA9F1}" name="Verhalten beim Eintreten" dataDxfId="2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21"/>
  <sheetViews>
    <sheetView tabSelected="1" zoomScale="110" zoomScaleNormal="110" workbookViewId="0">
      <pane ySplit="7" topLeftCell="A8" activePane="bottomLeft" state="frozen"/>
      <selection pane="bottomLeft" activeCell="C18" sqref="C18"/>
    </sheetView>
  </sheetViews>
  <sheetFormatPr defaultColWidth="7.33203125" defaultRowHeight="13.8"/>
  <cols>
    <col min="1" max="1" width="8.6640625" style="1" customWidth="1"/>
    <col min="2" max="2" width="22.44140625" style="1" customWidth="1"/>
    <col min="3" max="3" width="28.109375" style="1" customWidth="1"/>
    <col min="4" max="4" width="17.77734375" style="1" customWidth="1"/>
    <col min="5" max="5" width="25.21875" style="1" customWidth="1"/>
    <col min="6" max="6" width="20.5546875" style="1" customWidth="1"/>
    <col min="7" max="7" width="24.109375" style="1" customWidth="1"/>
    <col min="8" max="8" width="26.109375" style="1" customWidth="1"/>
    <col min="9" max="16384" width="7.33203125" style="1"/>
  </cols>
  <sheetData>
    <row r="1" spans="1:8" ht="38.25" customHeight="1">
      <c r="A1" s="8" t="s">
        <v>0</v>
      </c>
      <c r="B1" s="8"/>
      <c r="C1" s="8"/>
      <c r="D1" s="8"/>
      <c r="E1" s="8"/>
      <c r="F1" s="8"/>
      <c r="G1" s="8"/>
      <c r="H1" s="8"/>
    </row>
    <row r="2" spans="1:8" ht="27.6">
      <c r="A2" s="9" t="s">
        <v>1</v>
      </c>
      <c r="B2" s="9"/>
      <c r="C2" s="10" t="s">
        <v>48</v>
      </c>
      <c r="D2" s="3"/>
    </row>
    <row r="3" spans="1:8">
      <c r="A3" s="11" t="s">
        <v>2</v>
      </c>
      <c r="B3" s="11"/>
      <c r="C3" s="12">
        <v>43364</v>
      </c>
      <c r="D3" s="3"/>
    </row>
    <row r="4" spans="1:8">
      <c r="A4" s="11" t="s">
        <v>3</v>
      </c>
      <c r="B4" s="11"/>
      <c r="C4" s="10" t="s">
        <v>49</v>
      </c>
      <c r="D4" s="6"/>
    </row>
    <row r="5" spans="1:8">
      <c r="A5" s="11" t="s">
        <v>16</v>
      </c>
      <c r="B5" s="11"/>
      <c r="C5" s="13">
        <f>SUM(F8:F19)</f>
        <v>46.95</v>
      </c>
      <c r="D5" s="3"/>
    </row>
    <row r="6" spans="1:8">
      <c r="C6" s="2"/>
    </row>
    <row r="7" spans="1:8" s="3" customFormat="1" ht="22.05" customHeight="1">
      <c r="A7" s="7" t="s">
        <v>17</v>
      </c>
      <c r="B7" s="7" t="s">
        <v>4</v>
      </c>
      <c r="C7" s="7" t="s">
        <v>5</v>
      </c>
      <c r="D7" s="7" t="s">
        <v>6</v>
      </c>
      <c r="E7" s="7" t="s">
        <v>7</v>
      </c>
      <c r="F7" s="7" t="s">
        <v>8</v>
      </c>
      <c r="G7" s="7" t="s">
        <v>9</v>
      </c>
      <c r="H7" s="7" t="s">
        <v>10</v>
      </c>
    </row>
    <row r="8" spans="1:8" s="3" customFormat="1" ht="55.2">
      <c r="A8" s="4" t="s">
        <v>18</v>
      </c>
      <c r="B8" s="4" t="s">
        <v>19</v>
      </c>
      <c r="C8" s="4" t="s">
        <v>20</v>
      </c>
      <c r="D8" s="4">
        <v>20</v>
      </c>
      <c r="E8" s="5">
        <v>0.2</v>
      </c>
      <c r="F8" s="4">
        <f t="shared" ref="F8:F18" si="0">D8*E8</f>
        <v>4</v>
      </c>
      <c r="G8" s="4" t="s">
        <v>45</v>
      </c>
      <c r="H8" s="4" t="s">
        <v>21</v>
      </c>
    </row>
    <row r="9" spans="1:8" s="3" customFormat="1" ht="41.4">
      <c r="A9" s="4" t="s">
        <v>11</v>
      </c>
      <c r="B9" s="4" t="s">
        <v>22</v>
      </c>
      <c r="C9" s="4" t="s">
        <v>50</v>
      </c>
      <c r="D9" s="4">
        <v>20</v>
      </c>
      <c r="E9" s="5">
        <v>0.1</v>
      </c>
      <c r="F9" s="4">
        <f t="shared" si="0"/>
        <v>2</v>
      </c>
      <c r="G9" s="4" t="s">
        <v>51</v>
      </c>
      <c r="H9" s="4" t="s">
        <v>52</v>
      </c>
    </row>
    <row r="10" spans="1:8" s="3" customFormat="1" ht="41.4">
      <c r="A10" s="4" t="s">
        <v>12</v>
      </c>
      <c r="B10" s="4" t="s">
        <v>23</v>
      </c>
      <c r="C10" s="4" t="s">
        <v>34</v>
      </c>
      <c r="D10" s="4">
        <v>15</v>
      </c>
      <c r="E10" s="5">
        <v>0.15</v>
      </c>
      <c r="F10" s="4">
        <f t="shared" si="0"/>
        <v>2.25</v>
      </c>
      <c r="G10" s="4" t="s">
        <v>46</v>
      </c>
      <c r="H10" s="4" t="s">
        <v>47</v>
      </c>
    </row>
    <row r="11" spans="1:8" s="3" customFormat="1" ht="69">
      <c r="A11" s="4" t="s">
        <v>13</v>
      </c>
      <c r="B11" s="4" t="s">
        <v>28</v>
      </c>
      <c r="C11" s="4" t="s">
        <v>56</v>
      </c>
      <c r="D11" s="4">
        <v>50</v>
      </c>
      <c r="E11" s="5">
        <v>0.25</v>
      </c>
      <c r="F11" s="4">
        <f t="shared" si="0"/>
        <v>12.5</v>
      </c>
      <c r="G11" s="4" t="s">
        <v>53</v>
      </c>
      <c r="H11" s="4" t="s">
        <v>57</v>
      </c>
    </row>
    <row r="12" spans="1:8" s="3" customFormat="1" ht="82.8">
      <c r="A12" s="4" t="s">
        <v>14</v>
      </c>
      <c r="B12" s="4" t="s">
        <v>58</v>
      </c>
      <c r="C12" s="4" t="s">
        <v>59</v>
      </c>
      <c r="D12" s="4">
        <v>16</v>
      </c>
      <c r="E12" s="5">
        <v>0.2</v>
      </c>
      <c r="F12" s="4">
        <f t="shared" si="0"/>
        <v>3.2</v>
      </c>
      <c r="G12" s="4" t="s">
        <v>66</v>
      </c>
      <c r="H12" s="4" t="s">
        <v>60</v>
      </c>
    </row>
    <row r="13" spans="1:8" s="3" customFormat="1" ht="63" customHeight="1">
      <c r="A13" s="4" t="s">
        <v>24</v>
      </c>
      <c r="B13" s="4" t="s">
        <v>29</v>
      </c>
      <c r="C13" s="4" t="s">
        <v>35</v>
      </c>
      <c r="D13" s="4">
        <v>10</v>
      </c>
      <c r="E13" s="5">
        <v>0.1</v>
      </c>
      <c r="F13" s="4">
        <f t="shared" si="0"/>
        <v>1</v>
      </c>
      <c r="G13" s="4" t="s">
        <v>38</v>
      </c>
      <c r="H13" s="4" t="s">
        <v>39</v>
      </c>
    </row>
    <row r="14" spans="1:8" s="3" customFormat="1" ht="55.2">
      <c r="A14" s="4" t="s">
        <v>25</v>
      </c>
      <c r="B14" s="4" t="s">
        <v>30</v>
      </c>
      <c r="C14" s="4" t="s">
        <v>36</v>
      </c>
      <c r="D14" s="4">
        <v>20</v>
      </c>
      <c r="E14" s="5">
        <v>0.1</v>
      </c>
      <c r="F14" s="4">
        <f t="shared" si="0"/>
        <v>2</v>
      </c>
      <c r="G14" s="4" t="s">
        <v>67</v>
      </c>
      <c r="H14" s="4" t="s">
        <v>43</v>
      </c>
    </row>
    <row r="15" spans="1:8" s="3" customFormat="1" ht="41.4">
      <c r="A15" s="4" t="s">
        <v>26</v>
      </c>
      <c r="B15" s="4" t="s">
        <v>31</v>
      </c>
      <c r="C15" s="4" t="s">
        <v>37</v>
      </c>
      <c r="D15" s="4">
        <v>20</v>
      </c>
      <c r="E15" s="5">
        <v>0.2</v>
      </c>
      <c r="F15" s="4">
        <f t="shared" si="0"/>
        <v>4</v>
      </c>
      <c r="G15" s="4" t="s">
        <v>68</v>
      </c>
      <c r="H15" s="4" t="s">
        <v>40</v>
      </c>
    </row>
    <row r="16" spans="1:8" s="3" customFormat="1" ht="96.6">
      <c r="A16" s="4" t="s">
        <v>27</v>
      </c>
      <c r="B16" s="4" t="s">
        <v>63</v>
      </c>
      <c r="C16" s="4" t="s">
        <v>69</v>
      </c>
      <c r="D16" s="4">
        <v>40</v>
      </c>
      <c r="E16" s="5">
        <v>0.2</v>
      </c>
      <c r="F16" s="4">
        <f t="shared" si="0"/>
        <v>8</v>
      </c>
      <c r="G16" s="4" t="s">
        <v>64</v>
      </c>
      <c r="H16" s="4" t="s">
        <v>65</v>
      </c>
    </row>
    <row r="17" spans="1:8" s="3" customFormat="1" ht="55.2">
      <c r="A17" s="4" t="s">
        <v>33</v>
      </c>
      <c r="B17" s="4" t="s">
        <v>32</v>
      </c>
      <c r="C17" s="4" t="s">
        <v>44</v>
      </c>
      <c r="D17" s="4">
        <v>30</v>
      </c>
      <c r="E17" s="5">
        <v>0.2</v>
      </c>
      <c r="F17" s="4">
        <f t="shared" si="0"/>
        <v>6</v>
      </c>
      <c r="G17" s="4" t="s">
        <v>41</v>
      </c>
      <c r="H17" s="4" t="s">
        <v>42</v>
      </c>
    </row>
    <row r="18" spans="1:8" s="6" customFormat="1" ht="69">
      <c r="A18" s="4" t="s">
        <v>54</v>
      </c>
      <c r="B18" s="4" t="s">
        <v>55</v>
      </c>
      <c r="C18" s="4" t="s">
        <v>70</v>
      </c>
      <c r="D18" s="4">
        <v>10</v>
      </c>
      <c r="E18" s="5">
        <v>0.2</v>
      </c>
      <c r="F18" s="4">
        <f t="shared" si="0"/>
        <v>2</v>
      </c>
      <c r="G18" s="4" t="s">
        <v>62</v>
      </c>
      <c r="H18" s="4" t="s">
        <v>61</v>
      </c>
    </row>
    <row r="19" spans="1:8" s="3" customFormat="1">
      <c r="A19" s="4"/>
      <c r="B19" s="4"/>
      <c r="C19" s="4"/>
      <c r="D19" s="4"/>
      <c r="E19" s="5"/>
      <c r="F19" s="4"/>
      <c r="G19" s="4"/>
      <c r="H19" s="4"/>
    </row>
    <row r="20" spans="1:8" s="3" customFormat="1">
      <c r="A20" s="14" t="s">
        <v>15</v>
      </c>
      <c r="B20" s="14"/>
      <c r="C20" s="10"/>
      <c r="D20" s="13">
        <f>SUM(D8:D18)</f>
        <v>251</v>
      </c>
      <c r="E20" s="15"/>
      <c r="F20" s="13">
        <f>SUM(F8:F18)</f>
        <v>46.95</v>
      </c>
    </row>
    <row r="21" spans="1:8">
      <c r="D21" s="10"/>
      <c r="E21" s="10"/>
      <c r="F21" s="10"/>
    </row>
  </sheetData>
  <mergeCells count="6">
    <mergeCell ref="A20:B20"/>
    <mergeCell ref="A5:B5"/>
    <mergeCell ref="A1:H1"/>
    <mergeCell ref="A2:B2"/>
    <mergeCell ref="A3:B3"/>
    <mergeCell ref="A4:B4"/>
  </mergeCells>
  <pageMargins left="0.19685039370078741" right="0.19685039370078741" top="0.19685039370078741" bottom="0.19685039370078741" header="0" footer="0"/>
  <pageSetup paperSize="9" scale="83" fitToHeight="0" orientation="landscape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Risikotabelle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Beat</dc:creator>
  <cp:lastModifiedBy>od</cp:lastModifiedBy>
  <cp:lastPrinted>2018-09-21T10:24:48Z</cp:lastPrinted>
  <dcterms:created xsi:type="dcterms:W3CDTF">2011-02-25T17:51:14Z</dcterms:created>
  <dcterms:modified xsi:type="dcterms:W3CDTF">2018-09-21T10:31:18Z</dcterms:modified>
</cp:coreProperties>
</file>