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Is_all_experimen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<sst xmlns="http://schemas.openxmlformats.org/spreadsheetml/2006/main" count="348" uniqueCount="184">
  <si>
    <t xml:space="preserve">Condition code</t>
  </si>
  <si>
    <t xml:space="preserve">Experimental condition PI</t>
  </si>
  <si>
    <t xml:space="preserve">Experimental control PI</t>
  </si>
  <si>
    <t xml:space="preserve">Mean condition PI</t>
  </si>
  <si>
    <t xml:space="preserve">Mean control PI</t>
  </si>
  <si>
    <t xml:space="preserve">Fraction to CS+ (Condition)</t>
  </si>
  <si>
    <t xml:space="preserve">Fraction to CS+ (Control)</t>
  </si>
  <si>
    <t xml:space="preserve"> PI difference (Condition - Control)</t>
  </si>
  <si>
    <t xml:space="preserve">Number of Condition Experiments</t>
  </si>
  <si>
    <t xml:space="preserve">Number of Control Experiments</t>
  </si>
  <si>
    <t xml:space="preserve"> PI difference (binomial adjustment used in paper)</t>
  </si>
  <si>
    <t xml:space="preserve">Paper</t>
  </si>
  <si>
    <t xml:space="preserve">Figure</t>
  </si>
  <si>
    <t xml:space="preserve">Testing time (miutes after training)</t>
  </si>
  <si>
    <t xml:space="preserve">Cell types</t>
  </si>
  <si>
    <t xml:space="preserve">Condition Codes Key</t>
  </si>
  <si>
    <r>
      <rPr>
        <sz val="12"/>
        <color rgb="FF000000"/>
        <rFont val="Calibri"/>
        <family val="2"/>
        <charset val="1"/>
      </rPr>
      <t xml:space="preserve">For Condition Code </t>
    </r>
    <r>
      <rPr>
        <i val="true"/>
        <sz val="12"/>
        <color rgb="FF000000"/>
        <rFont val="Calibri"/>
        <family val="2"/>
        <charset val="1"/>
      </rPr>
      <t xml:space="preserve">ABCD</t>
    </r>
    <r>
      <rPr>
        <sz val="12"/>
        <color rgb="FF000000"/>
        <rFont val="Calibri"/>
        <family val="2"/>
        <charset val="1"/>
      </rPr>
      <t xml:space="preserve"> (e.g. 1323)</t>
    </r>
    <r>
      <rPr>
        <b val="true"/>
        <sz val="12"/>
        <color rgb="FF000000"/>
        <rFont val="Calibri"/>
        <family val="2"/>
        <charset val="1"/>
      </rPr>
      <t xml:space="preserve">:</t>
    </r>
  </si>
  <si>
    <t xml:space="preserve">A - Intervention protocol</t>
  </si>
  <si>
    <t xml:space="preserve">B - target neuron</t>
  </si>
  <si>
    <t xml:space="preserve">C - genetic intervention</t>
  </si>
  <si>
    <t xml:space="preserve">D - reward type</t>
  </si>
  <si>
    <t xml:space="preserve">1: Training (CS+ only)</t>
  </si>
  <si>
    <t xml:space="preserve">1: +ve MBON</t>
  </si>
  <si>
    <t xml:space="preserve">1: shibire block</t>
  </si>
  <si>
    <t xml:space="preserve">1: aversive</t>
  </si>
  <si>
    <t xml:space="preserve">2: Training (CS+ and CS-)</t>
  </si>
  <si>
    <t xml:space="preserve">2: -ve MBON</t>
  </si>
  <si>
    <t xml:space="preserve">2: dTrpA1 activation</t>
  </si>
  <si>
    <t xml:space="preserve">2: appetitive</t>
  </si>
  <si>
    <t xml:space="preserve">3: Testing only</t>
  </si>
  <si>
    <t xml:space="preserve">3: +ve DAN</t>
  </si>
  <si>
    <t xml:space="preserve">3: no reinforcement</t>
  </si>
  <si>
    <t xml:space="preserve">4: Training (CS+ and CS-) and testing</t>
  </si>
  <si>
    <t xml:space="preserve">4: -ve DAN</t>
  </si>
  <si>
    <t xml:space="preserve">Paper Key</t>
  </si>
  <si>
    <t xml:space="preserve">Shorthand</t>
  </si>
  <si>
    <t xml:space="preserve">Full reference</t>
  </si>
  <si>
    <t xml:space="preserve">2009claridge-chang.miesenbock</t>
  </si>
  <si>
    <t xml:space="preserve">Claridge-Chang et al. (2009), Writing memories with light addressable reinforcement circuitry, Cell 139, 405-415</t>
  </si>
  <si>
    <t xml:space="preserve">2010aso.tanimoto</t>
  </si>
  <si>
    <t xml:space="preserve">Aso et al. (2010), Specific dopaminergic neurons for the formation of labile aversive memory, Current Biology 20, 1445-1451</t>
  </si>
  <si>
    <t xml:space="preserve">2015ichinose.tanimoto</t>
  </si>
  <si>
    <t xml:space="preserve">5B</t>
  </si>
  <si>
    <t xml:space="preserve">MBON a1</t>
  </si>
  <si>
    <t xml:space="preserve">2012burke.waddell</t>
  </si>
  <si>
    <t xml:space="preserve">Burke et al. (2012), Layered reward signalling through octopamine and dopamine in Drosophila, Nature 492, 433-437</t>
  </si>
  <si>
    <t xml:space="preserve">2012liu.tanimoto</t>
  </si>
  <si>
    <t xml:space="preserve">Liu et al. (2012), A subset of dopamine neurons signals reward for odour memory in Drosophila, Nature 488, 512-516</t>
  </si>
  <si>
    <t xml:space="preserve">2013placais.preat</t>
  </si>
  <si>
    <t xml:space="preserve">Placais et al. (2013), Two pairs of mushroom body efferent neurons are required for appetitive long-term memory retrieval in Drosophila, Cell Reports 5, 769-780</t>
  </si>
  <si>
    <t xml:space="preserve">2014aso.rubin</t>
  </si>
  <si>
    <t xml:space="preserve">Aso et al. (2014), Mushroom body output neurons encode valence and guide memory-based action selection in Drosophila, eLife 3:e04580</t>
  </si>
  <si>
    <t xml:space="preserve">2014lin.waddell</t>
  </si>
  <si>
    <t xml:space="preserve">Lin et al. (2014), Neural correlates of water reward in thirsty Drosophila, Nature Neuroscience 17, 1536-1542</t>
  </si>
  <si>
    <t xml:space="preserve">2015huetteroth.waddell</t>
  </si>
  <si>
    <t xml:space="preserve">Huetteroth et al. (2015), Sweet taste and nutrient value subdivide rewarding dopaminergic neurons in Drosophila, Current Biology 25, 751-758</t>
  </si>
  <si>
    <t xml:space="preserve">3F,3I</t>
  </si>
  <si>
    <t xml:space="preserve">DAN PAM cluster</t>
  </si>
  <si>
    <t xml:space="preserve">Ichinose et al. (2015), Reward signal in a recurrent circuit drives appetitive long-term memory formation, eLife 4:e10719</t>
  </si>
  <si>
    <t xml:space="preserve">1D</t>
  </si>
  <si>
    <t xml:space="preserve">2015owald.waddell</t>
  </si>
  <si>
    <t xml:space="preserve">Owald et al. (2015), Activity of defined mushroom body output neurons underlies learned olfactory behaviour in Drosophila, Neuron 86, 417-427</t>
  </si>
  <si>
    <t xml:space="preserve">3I</t>
  </si>
  <si>
    <t xml:space="preserve">DAN PAM Y4</t>
  </si>
  <si>
    <t xml:space="preserve">2016aso.rubin</t>
  </si>
  <si>
    <t xml:space="preserve">Aso &amp; Rubin (2016), Dopaminergic neurons write and update memories with cell-type-specific rules, eLife 5:e16135</t>
  </si>
  <si>
    <t xml:space="preserve">3J</t>
  </si>
  <si>
    <t xml:space="preserve">DAN PAM inc. any of a1, B1, B2</t>
  </si>
  <si>
    <t xml:space="preserve">2016perisse.waddell</t>
  </si>
  <si>
    <t xml:space="preserve">Perisse et al. (2016), Aversive learning and appetitive motivation toggle feed-forward inhibition in the Drosophila mushroom body, Neuron 90, 1086-1099</t>
  </si>
  <si>
    <t xml:space="preserve">2B, 3C, 3D, 3E</t>
  </si>
  <si>
    <t xml:space="preserve">DAN PAM a1, or B1B2, or Y5B'2 (60s odour + 30x1s light) </t>
  </si>
  <si>
    <t xml:space="preserve">2016yamagata.tanimoto</t>
  </si>
  <si>
    <t xml:space="preserve">Yamagata et al. (2016), Supression of dopamine neurons mediates reward, PLoS Biology 14, e1002586</t>
  </si>
  <si>
    <t xml:space="preserve">3B</t>
  </si>
  <si>
    <t xml:space="preserve">2017felsenberg.waddell</t>
  </si>
  <si>
    <t xml:space="preserve">Felsenberg et al. (2017), Re-evaluation of learned information in Drosophila, Nature 544, 240-244</t>
  </si>
  <si>
    <t xml:space="preserve">2B</t>
  </si>
  <si>
    <t xml:space="preserve">DAN PAM a1, or B1B2 (10s odour + 3x1s light)</t>
  </si>
  <si>
    <t xml:space="preserve">4B, 4D</t>
  </si>
  <si>
    <t xml:space="preserve">DAN PAM Y3</t>
  </si>
  <si>
    <t xml:space="preserve">NA</t>
  </si>
  <si>
    <t xml:space="preserve">5A</t>
  </si>
  <si>
    <t xml:space="preserve">DAN PPL1 cluster</t>
  </si>
  <si>
    <t xml:space="preserve">3A</t>
  </si>
  <si>
    <t xml:space="preserve">DAN PPL1 cluster + DAN PAM B2B'2</t>
  </si>
  <si>
    <t xml:space="preserve">4B</t>
  </si>
  <si>
    <t xml:space="preserve">DAN PPL1 Y1-pedc</t>
  </si>
  <si>
    <t xml:space="preserve">4F</t>
  </si>
  <si>
    <t xml:space="preserve">DAN PPL1 a2a'2</t>
  </si>
  <si>
    <t xml:space="preserve">4H</t>
  </si>
  <si>
    <t xml:space="preserve">DAN PAM B1B'2 (supposedly aversive)</t>
  </si>
  <si>
    <t xml:space="preserve">6G</t>
  </si>
  <si>
    <t xml:space="preserve">2B, 2C, 3C, 3D, 3E</t>
  </si>
  <si>
    <t xml:space="preserve">DAN PPL1 Y1-pedc, a'2a2 + Y2a'1, a3 (60s odour + 30x1s light)</t>
  </si>
  <si>
    <t xml:space="preserve">DAN PPL1 Y1-pedc, a'2a2 + Y2a'1 (60s odour + 30x1s light)</t>
  </si>
  <si>
    <t xml:space="preserve">DAN PPL1 Y1-pedc, a'2a2 + Y2a'1 (10s odour + 3x1s light)</t>
  </si>
  <si>
    <t xml:space="preserve">2C</t>
  </si>
  <si>
    <t xml:space="preserve">DAN PPL1 Y1-pedc, a'2a2 + Y2a'1, a3 (60s odour + 30x1s light, repeated 10 times)</t>
  </si>
  <si>
    <t xml:space="preserve">2A</t>
  </si>
  <si>
    <t xml:space="preserve">MBON MB-V3</t>
  </si>
  <si>
    <t xml:space="preserve">3H</t>
  </si>
  <si>
    <t xml:space="preserve">2L</t>
  </si>
  <si>
    <t xml:space="preserve">DAN PAM, multiple drivers that label at least Y5b</t>
  </si>
  <si>
    <t xml:space="preserve">3D</t>
  </si>
  <si>
    <t xml:space="preserve">DAN PAM a1</t>
  </si>
  <si>
    <t xml:space="preserve">1G</t>
  </si>
  <si>
    <t xml:space="preserve">2D</t>
  </si>
  <si>
    <t xml:space="preserve">5A, 5B (right column)</t>
  </si>
  <si>
    <t xml:space="preserve">MBON MB-V3, inc. ChAT RNAi knockdown of Ach, 5 x spaced training trials </t>
  </si>
  <si>
    <t xml:space="preserve">5A, 5B (middle column)</t>
  </si>
  <si>
    <t xml:space="preserve">MBON MB-V3, inc. ChAT RNAi knockdown of Ach, 5 x massed training trials</t>
  </si>
  <si>
    <t xml:space="preserve">5A, 5B (left column)</t>
  </si>
  <si>
    <t xml:space="preserve">MBON MB-V3, inc. ChAT RNAi knockdown of Ach </t>
  </si>
  <si>
    <t xml:space="preserve">2G</t>
  </si>
  <si>
    <t xml:space="preserve">MBON Y1-pedc</t>
  </si>
  <si>
    <t xml:space="preserve">2H</t>
  </si>
  <si>
    <t xml:space="preserve">2E</t>
  </si>
  <si>
    <t xml:space="preserve">6B</t>
  </si>
  <si>
    <t xml:space="preserve">6C</t>
  </si>
  <si>
    <t xml:space="preserve">6D</t>
  </si>
  <si>
    <t xml:space="preserve">MBON MB-V2 (a2sc + a'1 + a2p3p + a'3ap + a'3m)</t>
  </si>
  <si>
    <t xml:space="preserve">MBON Y2a'1</t>
  </si>
  <si>
    <t xml:space="preserve">2013placais.waddell</t>
  </si>
  <si>
    <t xml:space="preserve">5C</t>
  </si>
  <si>
    <t xml:space="preserve">MBON MB-V3, 5 x spaced training trials</t>
  </si>
  <si>
    <t xml:space="preserve">2I</t>
  </si>
  <si>
    <t xml:space="preserve">4A</t>
  </si>
  <si>
    <t xml:space="preserve">6F</t>
  </si>
  <si>
    <t xml:space="preserve">MBON Y1-pedc (food sated before testing)</t>
  </si>
  <si>
    <t xml:space="preserve">MBON Y1-pedc (starved before testing)</t>
  </si>
  <si>
    <t xml:space="preserve">3F</t>
  </si>
  <si>
    <t xml:space="preserve">MBON B'2mp, Y5B'2a</t>
  </si>
  <si>
    <t xml:space="preserve">8A</t>
  </si>
  <si>
    <t xml:space="preserve">2A2</t>
  </si>
  <si>
    <t xml:space="preserve">MBON B2B'2a, B'2mp, Y5B'2a</t>
  </si>
  <si>
    <t xml:space="preserve">2B2</t>
  </si>
  <si>
    <t xml:space="preserve">2C2</t>
  </si>
  <si>
    <t xml:space="preserve">MBON Y5B'2a</t>
  </si>
  <si>
    <t xml:space="preserve">3E</t>
  </si>
  <si>
    <t xml:space="preserve">2M</t>
  </si>
  <si>
    <t xml:space="preserve">2E, 4F</t>
  </si>
  <si>
    <t xml:space="preserve">8B</t>
  </si>
  <si>
    <t xml:space="preserve">Supplementary 5G</t>
  </si>
  <si>
    <t xml:space="preserve">DAN PPL1 y1-pedc (food sated before testing)</t>
  </si>
  <si>
    <t xml:space="preserve">Supplementary 5H</t>
  </si>
  <si>
    <t xml:space="preserve">DAN PPL1 y1-pedc (starved before testing)</t>
  </si>
  <si>
    <t xml:space="preserve">DAN PPL1 Y2a'1</t>
  </si>
  <si>
    <t xml:space="preserve">6B, 6C</t>
  </si>
  <si>
    <t xml:space="preserve">MBON Y1-pedc (olfactory, two different drivers)</t>
  </si>
  <si>
    <t xml:space="preserve">8B, 8C</t>
  </si>
  <si>
    <t xml:space="preserve">MBON Y1-pedc (visual, two different drivers)</t>
  </si>
  <si>
    <t xml:space="preserve">MBON a3 + a'2, a'2 + Y2a'1, Y2a'1, a2a3 + a'3 + a'1, a'3, a2 + a2a3 + a'3 + a'1 (visual)</t>
  </si>
  <si>
    <t xml:space="preserve">MBON a1, a'2 , a2 + a3 + a'3 + a'1 (olfactory)</t>
  </si>
  <si>
    <t xml:space="preserve">MBON MB-V3: RNAi experiment to knockdown Ach transmission in MB-V3.</t>
  </si>
  <si>
    <t xml:space="preserve">2F, 3C</t>
  </si>
  <si>
    <t xml:space="preserve">MBON MB-V3 Possible was a weak driver too -- not the same driver as in 2014aso.rubin below). Includes RNAi experiment to knockdown Ach transmission in MB-V3.</t>
  </si>
  <si>
    <t xml:space="preserve">7B</t>
  </si>
  <si>
    <t xml:space="preserve">MBON a3 + a'2, a'2, a'2 + Y2a'1, Y2a'1, a2 + a'1, a2 + a2a3 + a'3 +a'1 (olfactory)</t>
  </si>
  <si>
    <t xml:space="preserve">9B</t>
  </si>
  <si>
    <t xml:space="preserve">MBON  a3 + a'2, a'2, a'2 + Y2a'1, Y2a'1, a2sc + a'3m, a'3m + a'3ap + a'1, a2p3p + a'3m + a'1, a'3m + a'3ap, a2sc + a'1, a2sc + a2p3p + a'3m + a'3ap + a'1 (visual) </t>
  </si>
  <si>
    <t xml:space="preserve">MBON Y4, Y4 + B1, B1, B'2 + Y5B'2, Y5B'2 + B'2, B'2 (visual)</t>
  </si>
  <si>
    <t xml:space="preserve">MBON Y4 + B1, Y5B'2a + B'2mp, Y5B'2a + B'2mp + B'2mp (olfactory)</t>
  </si>
  <si>
    <t xml:space="preserve">2A3</t>
  </si>
  <si>
    <t xml:space="preserve">2B3</t>
  </si>
  <si>
    <t xml:space="preserve">2C3</t>
  </si>
  <si>
    <t xml:space="preserve">MBON B'2mp-bilateral + Y5B'2a + B'2mp, Y5B'2a + B'2mp, a1 (olfactory)</t>
  </si>
  <si>
    <t xml:space="preserve">MBON Y4, Y4 + B1, B'2 + Y5B'2 + B'2, Y5B'2 + B'2, B2B'2, a1 (visual)</t>
  </si>
  <si>
    <t xml:space="preserve">3G</t>
  </si>
  <si>
    <t xml:space="preserve">2A1</t>
  </si>
  <si>
    <t xml:space="preserve">2B1</t>
  </si>
  <si>
    <t xml:space="preserve">2C1</t>
  </si>
  <si>
    <t xml:space="preserve">2N</t>
  </si>
  <si>
    <t xml:space="preserve">DAN PAM B'2, Y5</t>
  </si>
  <si>
    <t xml:space="preserve">3C</t>
  </si>
  <si>
    <t xml:space="preserve">1E</t>
  </si>
  <si>
    <t xml:space="preserve">DAN PPL1 Y1-pedc (olfactory)</t>
  </si>
  <si>
    <t xml:space="preserve">8C</t>
  </si>
  <si>
    <t xml:space="preserve">DAN PPL1 Y1-pedc (visual)</t>
  </si>
  <si>
    <t xml:space="preserve">1F</t>
  </si>
  <si>
    <t xml:space="preserve">2C, 2E</t>
  </si>
  <si>
    <t xml:space="preserve">Total # conditions:</t>
  </si>
  <si>
    <t xml:space="preserve">Total # controls:</t>
  </si>
  <si>
    <t xml:space="preserve">Total # experiments: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</si>
</sst>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7A59"/>
        <bgColor rgb="FFFF6600"/>
      </patternFill>
    </fill>
    <fill>
      <patternFill patternType="solid">
        <fgColor rgb="FFB0C6F1"/>
        <bgColor rgb="FFCCCCFF"/>
      </patternFill>
    </fill>
    <fill>
      <patternFill patternType="solid">
        <fgColor rgb="FFCCCCFF"/>
        <bgColor rgb="FFB0C6F1"/>
      </patternFill>
    </fill>
    <fill>
      <patternFill patternType="solid">
        <fgColor rgb="FFEAD5FF"/>
        <bgColor rgb="FFCCCCFF"/>
      </patternFill>
    </fill>
    <fill>
      <patternFill patternType="solid">
        <fgColor rgb="FF7FAFFF"/>
        <bgColor rgb="FFB0C6F1"/>
      </patternFill>
    </fill>
    <fill>
      <patternFill patternType="solid">
        <fgColor rgb="FF43FFA6"/>
        <bgColor rgb="FF3DEE9D"/>
      </patternFill>
    </fill>
    <fill>
      <patternFill patternType="solid">
        <fgColor rgb="FF3DEE9D"/>
        <bgColor rgb="FF43FFA6"/>
      </patternFill>
    </fill>
    <fill>
      <patternFill patternType="solid">
        <fgColor rgb="FF34DB91"/>
        <bgColor rgb="FF30CD87"/>
      </patternFill>
    </fill>
    <fill>
      <patternFill patternType="solid">
        <fgColor rgb="FF30CD87"/>
        <bgColor rgb="FF34DB91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9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9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9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AD5FF"/>
      <rgbColor rgb="FFFF0000"/>
      <rgbColor rgb="FF00FF00"/>
      <rgbColor rgb="FF0000FF"/>
      <rgbColor rgb="FFFFFF00"/>
      <rgbColor rgb="FFFF00FF"/>
      <rgbColor rgb="FF43FFA6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FAFFF"/>
      <rgbColor rgb="FF993366"/>
      <rgbColor rgb="FFFFFFCC"/>
      <rgbColor rgb="FFCCFFFF"/>
      <rgbColor rgb="FF660066"/>
      <rgbColor rgb="FFFF7A59"/>
      <rgbColor rgb="FF0066CC"/>
      <rgbColor rgb="FFCCCCFF"/>
      <rgbColor rgb="FF000080"/>
      <rgbColor rgb="FFFF00FF"/>
      <rgbColor rgb="FFFFFF00"/>
      <rgbColor rgb="FF3DEE9D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0C6F1"/>
      <rgbColor rgb="FFFF99CC"/>
      <rgbColor rgb="FFCC99FF"/>
      <rgbColor rgb="FFFFCC99"/>
      <rgbColor rgb="FF3366FF"/>
      <rgbColor rgb="FF34DB91"/>
      <rgbColor rgb="FF99CC00"/>
      <rgbColor rgb="FFFFCC00"/>
      <rgbColor rgb="FFFF9900"/>
      <rgbColor rgb="FFFF6600"/>
      <rgbColor rgb="FF666699"/>
      <rgbColor rgb="FF969696"/>
      <rgbColor rgb="FF003366"/>
      <rgbColor rgb="FF30CD8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R171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49" zoomScaleNormal="49" zoomScalePageLayoutView="100" workbookViewId="0">
      <selection pane="topLeft" activeCell="Z26" activeCellId="0" sqref="Z26"/>
    </sheetView>
  </sheetViews>
  <sheetFormatPr defaultRowHeight="15"/>
  <cols>
    <col collapsed="false" hidden="false" max="1" min="1" style="0" width="23.0296296296296"/>
    <col collapsed="false" hidden="false" max="2" min="2" style="0" width="8.32962962962963"/>
    <col collapsed="false" hidden="false" max="5" min="3" style="0" width="6.27037037037037"/>
    <col collapsed="false" hidden="false" max="6" min="6" style="0" width="7.93703703703704"/>
    <col collapsed="false" hidden="false" max="8" min="7" style="0" width="6.27037037037037"/>
    <col collapsed="false" hidden="false" max="9" min="9" style="0" width="9.9962962962963"/>
    <col collapsed="false" hidden="false" max="13" min="10" style="0" width="5.78148148148148"/>
    <col collapsed="false" hidden="false" max="14" min="14" style="0" width="7.93703703703704"/>
    <col collapsed="false" hidden="false" max="18" min="15" style="0" width="6.27037037037037"/>
    <col collapsed="false" hidden="false" max="19" min="19" style="0" width="5.78148148148148"/>
    <col collapsed="false" hidden="false" max="20" min="20" style="0" width="6.27037037037037"/>
    <col collapsed="false" hidden="false" max="23" min="21" style="0" width="5.78148148148148"/>
    <col collapsed="false" hidden="false" max="24" min="24" style="0" width="20.6777777777778"/>
    <col collapsed="false" hidden="false" max="25" min="25" style="0" width="18.1296296296296"/>
    <col collapsed="false" hidden="false" max="26" min="26" style="0" width="30.5740740740741"/>
    <col collapsed="false" hidden="false" max="27" min="27" style="0" width="27.8296296296296"/>
    <col collapsed="false" hidden="false" max="28" min="28" style="0" width="40.4703703703704"/>
    <col collapsed="false" hidden="false" max="30" min="29" style="0" width="43.3148148148148"/>
    <col collapsed="false" hidden="false" max="31" min="31" style="1" width="43.3148148148148"/>
    <col collapsed="false" hidden="false" max="32" min="32" style="0" width="34.6888888888889"/>
    <col collapsed="false" hidden="false" max="33" min="33" style="0" width="25.4777777777778"/>
    <col collapsed="false" hidden="false" max="34" min="34" style="0" width="39.1"/>
    <col collapsed="false" hidden="false" max="35" min="35" style="0" width="63.6962962962963"/>
    <col collapsed="false" hidden="false" max="36" min="36" style="0" width="50.8592592592593"/>
    <col collapsed="false" hidden="false" max="37" min="37" style="0" width="32.2407407407407"/>
    <col collapsed="false" hidden="false" max="38" min="38" style="0" width="30.7703703703704"/>
    <col collapsed="false" hidden="false" max="39" min="39" style="0" width="31.062962962963"/>
    <col collapsed="false" hidden="false" max="40" min="40" style="0" width="22.0481481481481"/>
    <col collapsed="false" hidden="false" max="41" min="41" style="0" width="9.6037037037037"/>
    <col collapsed="false" hidden="false" max="42" min="42" style="0" width="9.40740740740741"/>
    <col collapsed="false" hidden="false" max="44" min="43" style="0" width="9.6037037037037"/>
    <col collapsed="false" hidden="false" max="1025" min="45" style="0" width="9.40740740740741"/>
  </cols>
  <sheetData>
    <row r="1" customFormat="false" ht="29.85" hidden="false" customHeight="fals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 t="s">
        <v>2</v>
      </c>
      <c r="O1" s="4"/>
      <c r="P1" s="4"/>
      <c r="Q1" s="4"/>
      <c r="R1" s="4"/>
      <c r="S1" s="4"/>
      <c r="T1" s="4"/>
      <c r="U1" s="4"/>
      <c r="V1" s="4"/>
      <c r="W1" s="4"/>
      <c r="X1" s="5" t="s">
        <v>3</v>
      </c>
      <c r="Y1" s="5" t="s">
        <v>4</v>
      </c>
      <c r="Z1" s="5" t="s">
        <v>5</v>
      </c>
      <c r="AA1" s="5" t="s">
        <v>6</v>
      </c>
      <c r="AB1" s="6" t="s">
        <v>7</v>
      </c>
      <c r="AC1" s="6" t="s">
        <v>8</v>
      </c>
      <c r="AD1" s="6" t="s">
        <v>9</v>
      </c>
      <c r="AE1" s="7" t="s">
        <v>10</v>
      </c>
      <c r="AF1" s="8" t="s">
        <v>11</v>
      </c>
      <c r="AG1" s="9" t="s">
        <v>12</v>
      </c>
      <c r="AH1" s="10" t="s">
        <v>13</v>
      </c>
      <c r="AI1" s="11" t="s">
        <v>14</v>
      </c>
      <c r="AJ1" s="12" t="s">
        <v>15</v>
      </c>
      <c r="AK1" s="12"/>
      <c r="AL1" s="12"/>
      <c r="AM1" s="12"/>
    </row>
    <row r="2" customFormat="false" ht="15.65" hidden="false" customHeight="false" outlineLevel="0" collapsed="false">
      <c r="A2" s="1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14"/>
      <c r="Y2" s="14"/>
      <c r="Z2" s="14"/>
      <c r="AA2" s="14"/>
      <c r="AB2" s="15"/>
      <c r="AC2" s="15"/>
      <c r="AD2" s="15"/>
      <c r="AE2" s="7"/>
      <c r="AF2" s="8"/>
      <c r="AG2" s="9"/>
      <c r="AH2" s="16"/>
      <c r="AI2" s="17"/>
      <c r="AJ2" s="18" t="s">
        <v>16</v>
      </c>
      <c r="AK2" s="18"/>
      <c r="AL2" s="18"/>
      <c r="AM2" s="18"/>
    </row>
    <row r="3" customFormat="false" ht="15.65" hidden="false" customHeight="false" outlineLevel="0" collapsed="false">
      <c r="A3" s="19" t="n">
        <v>1111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  <c r="X3" s="22" t="e">
        <f aca="false">AVERAGE(B3:M3)</f>
        <v>#DIV/0!</v>
      </c>
      <c r="Y3" s="22" t="e">
        <f aca="false">AVERAGE(N3:W3)</f>
        <v>#DIV/0!</v>
      </c>
      <c r="Z3" s="22" t="e">
        <f aca="false">(X3+1)/2</f>
        <v>#DIV/0!</v>
      </c>
      <c r="AA3" s="22" t="e">
        <f aca="false">(Y3+1)/2</f>
        <v>#DIV/0!</v>
      </c>
      <c r="AB3" s="22" t="e">
        <f aca="false">AVERAGE(B3:M3)-AVERAGE(N3:W3)</f>
        <v>#DIV/0!</v>
      </c>
      <c r="AC3" s="22" t="n">
        <f aca="false">COUNTIF(B3:M3,"&gt;0")+COUNTIF(B3:M3,"&lt;=0")</f>
        <v>0</v>
      </c>
      <c r="AD3" s="22" t="n">
        <f aca="false">COUNTIF(N3:W3,"&gt;0")+COUNTIF(N3:W3,"&lt;=0")</f>
        <v>0</v>
      </c>
      <c r="AE3" s="23" t="e">
        <f aca="false">(Z3-AA3)/SQRT((Z3+AA3)/2*(1-(Z3+AA3)/2)*2/50)</f>
        <v>#DIV/0!</v>
      </c>
      <c r="AF3" s="24"/>
      <c r="AG3" s="25"/>
      <c r="AH3" s="26"/>
      <c r="AI3" s="27"/>
      <c r="AJ3" s="28"/>
      <c r="AK3" s="28"/>
      <c r="AL3" s="28"/>
      <c r="AM3" s="28"/>
    </row>
    <row r="4" customFormat="false" ht="15.65" hidden="false" customHeight="false" outlineLevel="0" collapsed="false">
      <c r="A4" s="29" t="n">
        <v>1112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1"/>
      <c r="T4" s="21"/>
      <c r="U4" s="21"/>
      <c r="V4" s="21"/>
      <c r="W4" s="21"/>
      <c r="X4" s="22" t="e">
        <f aca="false">AVERAGE(B4:M4)</f>
        <v>#DIV/0!</v>
      </c>
      <c r="Y4" s="22" t="e">
        <f aca="false">AVERAGE(N4:W4)</f>
        <v>#DIV/0!</v>
      </c>
      <c r="Z4" s="22" t="e">
        <f aca="false">(X4+1)/2</f>
        <v>#DIV/0!</v>
      </c>
      <c r="AA4" s="22" t="e">
        <f aca="false">(Y4+1)/2</f>
        <v>#DIV/0!</v>
      </c>
      <c r="AB4" s="22" t="e">
        <f aca="false">AVERAGE(B4:M4)-AVERAGE(N4:W4)</f>
        <v>#DIV/0!</v>
      </c>
      <c r="AC4" s="22" t="n">
        <f aca="false">COUNTIF(B4:M4,"&gt;0")+COUNTIF(B4:M4,"&lt;=0")</f>
        <v>0</v>
      </c>
      <c r="AD4" s="22" t="n">
        <f aca="false">COUNTIF(N4:W4,"&gt;0")+COUNTIF(N4:W4,"&lt;=0")</f>
        <v>0</v>
      </c>
      <c r="AE4" s="23" t="e">
        <f aca="false">(Z4-AA4)/SQRT((Z4+AA4)/2*(1-(Z4+AA4)/2)*2/50)</f>
        <v>#DIV/0!</v>
      </c>
      <c r="AF4" s="24"/>
      <c r="AG4" s="25"/>
      <c r="AH4" s="26"/>
      <c r="AI4" s="27"/>
      <c r="AJ4" s="30" t="s">
        <v>17</v>
      </c>
      <c r="AK4" s="28" t="s">
        <v>18</v>
      </c>
      <c r="AL4" s="28" t="s">
        <v>19</v>
      </c>
      <c r="AM4" s="28" t="s">
        <v>20</v>
      </c>
    </row>
    <row r="5" customFormat="false" ht="15.65" hidden="false" customHeight="false" outlineLevel="0" collapsed="false">
      <c r="A5" s="29" t="n">
        <v>1113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1"/>
      <c r="O5" s="21"/>
      <c r="P5" s="21"/>
      <c r="Q5" s="21"/>
      <c r="R5" s="21"/>
      <c r="S5" s="21"/>
      <c r="T5" s="21"/>
      <c r="U5" s="21"/>
      <c r="V5" s="21"/>
      <c r="W5" s="21"/>
      <c r="X5" s="22" t="e">
        <f aca="false">AVERAGE(B5:M5)</f>
        <v>#DIV/0!</v>
      </c>
      <c r="Y5" s="22" t="e">
        <f aca="false">AVERAGE(N5:W5)</f>
        <v>#DIV/0!</v>
      </c>
      <c r="Z5" s="22" t="e">
        <f aca="false">(X5+1)/2</f>
        <v>#DIV/0!</v>
      </c>
      <c r="AA5" s="22" t="e">
        <f aca="false">(Y5+1)/2</f>
        <v>#DIV/0!</v>
      </c>
      <c r="AB5" s="22" t="e">
        <f aca="false">AVERAGE(B5:M5)-AVERAGE(N5:W5)</f>
        <v>#DIV/0!</v>
      </c>
      <c r="AC5" s="22" t="n">
        <f aca="false">COUNTIF(B5:M5,"&gt;0")+COUNTIF(B5:M5,"&lt;=0")</f>
        <v>0</v>
      </c>
      <c r="AD5" s="22" t="n">
        <f aca="false">COUNTIF(N5:W5,"&gt;0")+COUNTIF(N5:W5,"&lt;=0")</f>
        <v>0</v>
      </c>
      <c r="AE5" s="23" t="e">
        <f aca="false">(Z5-AA5)/SQRT((Z5+AA5)/2*(1-(Z5+AA5)/2)*2/50)</f>
        <v>#DIV/0!</v>
      </c>
      <c r="AF5" s="24"/>
      <c r="AG5" s="25"/>
      <c r="AH5" s="26"/>
      <c r="AI5" s="27"/>
      <c r="AJ5" s="31" t="s">
        <v>21</v>
      </c>
      <c r="AK5" s="32" t="s">
        <v>22</v>
      </c>
      <c r="AL5" s="32" t="s">
        <v>23</v>
      </c>
      <c r="AM5" s="32" t="s">
        <v>24</v>
      </c>
    </row>
    <row r="6" customFormat="false" ht="15.65" hidden="false" customHeight="false" outlineLevel="0" collapsed="false">
      <c r="A6" s="29" t="n">
        <v>1121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  <c r="X6" s="22" t="e">
        <f aca="false">AVERAGE(B6:M6)</f>
        <v>#DIV/0!</v>
      </c>
      <c r="Y6" s="22" t="e">
        <f aca="false">AVERAGE(N6:W6)</f>
        <v>#DIV/0!</v>
      </c>
      <c r="Z6" s="22" t="e">
        <f aca="false">(X6+1)/2</f>
        <v>#DIV/0!</v>
      </c>
      <c r="AA6" s="22" t="e">
        <f aca="false">(Y6+1)/2</f>
        <v>#DIV/0!</v>
      </c>
      <c r="AB6" s="22" t="e">
        <f aca="false">AVERAGE(B6:M6)-AVERAGE(N6:W6)</f>
        <v>#DIV/0!</v>
      </c>
      <c r="AC6" s="22" t="n">
        <f aca="false">COUNTIF(B6:M6,"&gt;0")+COUNTIF(B6:M6,"&lt;=0")</f>
        <v>0</v>
      </c>
      <c r="AD6" s="22" t="n">
        <f aca="false">COUNTIF(N6:W6,"&gt;0")+COUNTIF(N6:W6,"&lt;=0")</f>
        <v>0</v>
      </c>
      <c r="AE6" s="23" t="e">
        <f aca="false">(Z6-AA6)/SQRT((Z6+AA6)/2*(1-(Z6+AA6)/2)*2/50)</f>
        <v>#DIV/0!</v>
      </c>
      <c r="AF6" s="24"/>
      <c r="AG6" s="25"/>
      <c r="AH6" s="26"/>
      <c r="AI6" s="27"/>
      <c r="AJ6" s="31" t="s">
        <v>25</v>
      </c>
      <c r="AK6" s="32" t="s">
        <v>26</v>
      </c>
      <c r="AL6" s="32" t="s">
        <v>27</v>
      </c>
      <c r="AM6" s="32" t="s">
        <v>28</v>
      </c>
    </row>
    <row r="7" customFormat="false" ht="15.65" hidden="false" customHeight="false" outlineLevel="0" collapsed="false">
      <c r="A7" s="29" t="n">
        <v>1122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  <c r="O7" s="21"/>
      <c r="P7" s="21"/>
      <c r="Q7" s="21"/>
      <c r="R7" s="21"/>
      <c r="S7" s="21"/>
      <c r="T7" s="21"/>
      <c r="U7" s="21"/>
      <c r="V7" s="21"/>
      <c r="W7" s="21"/>
      <c r="X7" s="22" t="e">
        <f aca="false">AVERAGE(B7:M7)</f>
        <v>#DIV/0!</v>
      </c>
      <c r="Y7" s="22" t="e">
        <f aca="false">AVERAGE(N7:W7)</f>
        <v>#DIV/0!</v>
      </c>
      <c r="Z7" s="22" t="e">
        <f aca="false">(X7+1)/2</f>
        <v>#DIV/0!</v>
      </c>
      <c r="AA7" s="22" t="e">
        <f aca="false">(Y7+1)/2</f>
        <v>#DIV/0!</v>
      </c>
      <c r="AB7" s="22" t="e">
        <f aca="false">AVERAGE(B7:M7)-AVERAGE(N7:W7)</f>
        <v>#DIV/0!</v>
      </c>
      <c r="AC7" s="22" t="n">
        <f aca="false">COUNTIF(B7:M7,"&gt;0")+COUNTIF(B7:M7,"&lt;=0")</f>
        <v>0</v>
      </c>
      <c r="AD7" s="22" t="n">
        <f aca="false">COUNTIF(N7:W7,"&gt;0")+COUNTIF(N7:W7,"&lt;=0")</f>
        <v>0</v>
      </c>
      <c r="AE7" s="23" t="e">
        <f aca="false">(Z7-AA7)/SQRT((Z7+AA7)/2*(1-(Z7+AA7)/2)*2/50)</f>
        <v>#DIV/0!</v>
      </c>
      <c r="AF7" s="24"/>
      <c r="AG7" s="25"/>
      <c r="AH7" s="26"/>
      <c r="AI7" s="27"/>
      <c r="AJ7" s="31" t="s">
        <v>29</v>
      </c>
      <c r="AK7" s="32" t="s">
        <v>30</v>
      </c>
      <c r="AL7" s="32"/>
      <c r="AM7" s="32" t="s">
        <v>31</v>
      </c>
    </row>
    <row r="8" customFormat="false" ht="15.65" hidden="false" customHeight="false" outlineLevel="0" collapsed="false">
      <c r="A8" s="29" t="n">
        <v>1123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  <c r="X8" s="22" t="e">
        <f aca="false">AVERAGE(B8:M8)</f>
        <v>#DIV/0!</v>
      </c>
      <c r="Y8" s="22" t="e">
        <f aca="false">AVERAGE(N8:W8)</f>
        <v>#DIV/0!</v>
      </c>
      <c r="Z8" s="22" t="e">
        <f aca="false">(X8+1)/2</f>
        <v>#DIV/0!</v>
      </c>
      <c r="AA8" s="22" t="e">
        <f aca="false">(Y8+1)/2</f>
        <v>#DIV/0!</v>
      </c>
      <c r="AB8" s="22" t="e">
        <f aca="false">AVERAGE(B8:M8)-AVERAGE(N8:W8)</f>
        <v>#DIV/0!</v>
      </c>
      <c r="AC8" s="22" t="n">
        <f aca="false">COUNTIF(B8:M8,"&gt;0")+COUNTIF(B8:M8,"&lt;=0")</f>
        <v>0</v>
      </c>
      <c r="AD8" s="22" t="n">
        <f aca="false">COUNTIF(N8:W8,"&gt;0")+COUNTIF(N8:W8,"&lt;=0")</f>
        <v>0</v>
      </c>
      <c r="AE8" s="23" t="e">
        <f aca="false">(Z8-AA8)/SQRT((Z8+AA8)/2*(1-(Z8+AA8)/2)*2/50)</f>
        <v>#DIV/0!</v>
      </c>
      <c r="AF8" s="24"/>
      <c r="AG8" s="25"/>
      <c r="AH8" s="26"/>
      <c r="AI8" s="27"/>
      <c r="AJ8" s="33" t="s">
        <v>32</v>
      </c>
      <c r="AK8" s="34" t="s">
        <v>33</v>
      </c>
      <c r="AL8" s="34"/>
      <c r="AM8" s="34"/>
    </row>
    <row r="9" customFormat="false" ht="15.65" hidden="false" customHeight="false" outlineLevel="0" collapsed="false">
      <c r="A9" s="29" t="n">
        <v>1211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1"/>
      <c r="O9" s="21"/>
      <c r="P9" s="21"/>
      <c r="Q9" s="21"/>
      <c r="R9" s="21"/>
      <c r="S9" s="21"/>
      <c r="T9" s="21"/>
      <c r="U9" s="21"/>
      <c r="V9" s="21"/>
      <c r="W9" s="21"/>
      <c r="X9" s="22" t="e">
        <f aca="false">AVERAGE(B9:M9)</f>
        <v>#DIV/0!</v>
      </c>
      <c r="Y9" s="22" t="e">
        <f aca="false">AVERAGE(N9:W9)</f>
        <v>#DIV/0!</v>
      </c>
      <c r="Z9" s="22" t="e">
        <f aca="false">(X9+1)/2</f>
        <v>#DIV/0!</v>
      </c>
      <c r="AA9" s="22" t="e">
        <f aca="false">(Y9+1)/2</f>
        <v>#DIV/0!</v>
      </c>
      <c r="AB9" s="22" t="e">
        <f aca="false">AVERAGE(B9:M9)-AVERAGE(N9:W9)</f>
        <v>#DIV/0!</v>
      </c>
      <c r="AC9" s="22" t="n">
        <f aca="false">COUNTIF(B9:M9,"&gt;0")+COUNTIF(B9:M9,"&lt;=0")</f>
        <v>0</v>
      </c>
      <c r="AD9" s="22" t="n">
        <f aca="false">COUNTIF(N9:W9,"&gt;0")+COUNTIF(N9:W9,"&lt;=0")</f>
        <v>0</v>
      </c>
      <c r="AE9" s="23" t="e">
        <f aca="false">(Z9-AA9)/SQRT((Z9+AA9)/2*(1-(Z9+AA9)/2)*2/50)</f>
        <v>#DIV/0!</v>
      </c>
      <c r="AF9" s="24"/>
      <c r="AG9" s="25"/>
      <c r="AH9" s="26"/>
      <c r="AI9" s="27"/>
      <c r="AJ9" s="35"/>
    </row>
    <row r="10" customFormat="false" ht="15.65" hidden="false" customHeight="true" outlineLevel="0" collapsed="false">
      <c r="A10" s="29" t="n">
        <v>1212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2" t="e">
        <f aca="false">AVERAGE(B10:M10)</f>
        <v>#DIV/0!</v>
      </c>
      <c r="Y10" s="22" t="e">
        <f aca="false">AVERAGE(N10:W10)</f>
        <v>#DIV/0!</v>
      </c>
      <c r="Z10" s="22" t="e">
        <f aca="false">(X10+1)/2</f>
        <v>#DIV/0!</v>
      </c>
      <c r="AA10" s="22" t="e">
        <f aca="false">(Y10+1)/2</f>
        <v>#DIV/0!</v>
      </c>
      <c r="AB10" s="22" t="e">
        <f aca="false">AVERAGE(B10:M10)-AVERAGE(N10:W10)</f>
        <v>#DIV/0!</v>
      </c>
      <c r="AC10" s="22" t="n">
        <f aca="false">COUNTIF(B10:M10,"&gt;0")+COUNTIF(B10:M10,"&lt;=0")</f>
        <v>0</v>
      </c>
      <c r="AD10" s="22" t="n">
        <f aca="false">COUNTIF(N10:W10,"&gt;0")+COUNTIF(N10:W10,"&lt;=0")</f>
        <v>0</v>
      </c>
      <c r="AE10" s="23" t="e">
        <f aca="false">(Z10-AA10)/SQRT((Z10+AA10)/2*(1-(Z10+AA10)/2)*2/50)</f>
        <v>#DIV/0!</v>
      </c>
      <c r="AF10" s="24"/>
      <c r="AG10" s="25"/>
      <c r="AH10" s="26"/>
      <c r="AI10" s="27"/>
      <c r="AJ10" s="36" t="s">
        <v>34</v>
      </c>
      <c r="AK10" s="36"/>
      <c r="AL10" s="36"/>
      <c r="AM10" s="36"/>
      <c r="AN10" s="36"/>
      <c r="AO10" s="36"/>
      <c r="AP10" s="36"/>
      <c r="AQ10" s="36"/>
      <c r="AR10" s="36"/>
    </row>
    <row r="11" customFormat="false" ht="15.65" hidden="false" customHeight="false" outlineLevel="0" collapsed="false">
      <c r="A11" s="29" t="n">
        <v>1213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2" t="e">
        <f aca="false">AVERAGE(B11:M11)</f>
        <v>#DIV/0!</v>
      </c>
      <c r="Y11" s="22" t="e">
        <f aca="false">AVERAGE(N11:W11)</f>
        <v>#DIV/0!</v>
      </c>
      <c r="Z11" s="22" t="e">
        <f aca="false">(X11+1)/2</f>
        <v>#DIV/0!</v>
      </c>
      <c r="AA11" s="22" t="e">
        <f aca="false">(Y11+1)/2</f>
        <v>#DIV/0!</v>
      </c>
      <c r="AB11" s="22" t="e">
        <f aca="false">AVERAGE(B11:M11)-AVERAGE(N11:W11)</f>
        <v>#DIV/0!</v>
      </c>
      <c r="AC11" s="22" t="n">
        <f aca="false">COUNTIF(B11:M11,"&gt;0")+COUNTIF(B11:M11,"&lt;=0")</f>
        <v>0</v>
      </c>
      <c r="AD11" s="22" t="n">
        <f aca="false">COUNTIF(N11:W11,"&gt;0")+COUNTIF(N11:W11,"&lt;=0")</f>
        <v>0</v>
      </c>
      <c r="AE11" s="23" t="e">
        <f aca="false">(Z11-AA11)/SQRT((Z11+AA11)/2*(1-(Z11+AA11)/2)*2/50)</f>
        <v>#DIV/0!</v>
      </c>
      <c r="AF11" s="24"/>
      <c r="AG11" s="25"/>
      <c r="AH11" s="26"/>
      <c r="AI11" s="27"/>
      <c r="AJ11" s="37" t="s">
        <v>35</v>
      </c>
      <c r="AK11" s="38" t="s">
        <v>36</v>
      </c>
      <c r="AL11" s="38"/>
      <c r="AM11" s="38"/>
      <c r="AN11" s="38"/>
      <c r="AO11" s="38"/>
      <c r="AP11" s="38"/>
      <c r="AQ11" s="38"/>
      <c r="AR11" s="38"/>
    </row>
    <row r="12" customFormat="false" ht="15.65" hidden="false" customHeight="false" outlineLevel="0" collapsed="false">
      <c r="A12" s="29" t="n">
        <v>1221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2" t="e">
        <f aca="false">AVERAGE(B12:M12)</f>
        <v>#DIV/0!</v>
      </c>
      <c r="Y12" s="22" t="e">
        <f aca="false">AVERAGE(N12:W12)</f>
        <v>#DIV/0!</v>
      </c>
      <c r="Z12" s="22" t="e">
        <f aca="false">(X12+1)/2</f>
        <v>#DIV/0!</v>
      </c>
      <c r="AA12" s="22" t="e">
        <f aca="false">(Y12+1)/2</f>
        <v>#DIV/0!</v>
      </c>
      <c r="AB12" s="22" t="e">
        <f aca="false">AVERAGE(B12:M12)-AVERAGE(N12:W12)</f>
        <v>#DIV/0!</v>
      </c>
      <c r="AC12" s="22" t="n">
        <f aca="false">COUNTIF(B12:M12,"&gt;0")+COUNTIF(B12:M12,"&lt;=0")</f>
        <v>0</v>
      </c>
      <c r="AD12" s="22" t="n">
        <f aca="false">COUNTIF(N12:W12,"&gt;0")+COUNTIF(N12:W12,"&lt;=0")</f>
        <v>0</v>
      </c>
      <c r="AE12" s="23" t="e">
        <f aca="false">(Z12-AA12)/SQRT((Z12+AA12)/2*(1-(Z12+AA12)/2)*2/50)</f>
        <v>#DIV/0!</v>
      </c>
      <c r="AF12" s="24"/>
      <c r="AG12" s="25"/>
      <c r="AH12" s="26"/>
      <c r="AI12" s="27"/>
      <c r="AJ12" s="39" t="s">
        <v>37</v>
      </c>
      <c r="AK12" s="40" t="s">
        <v>38</v>
      </c>
      <c r="AL12" s="40"/>
      <c r="AM12" s="40"/>
      <c r="AN12" s="40"/>
      <c r="AO12" s="40"/>
      <c r="AP12" s="40"/>
      <c r="AQ12" s="40"/>
      <c r="AR12" s="40"/>
    </row>
    <row r="13" customFormat="false" ht="15.65" hidden="false" customHeight="false" outlineLevel="0" collapsed="false">
      <c r="A13" s="29" t="n">
        <v>1222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2" t="e">
        <f aca="false">AVERAGE(B13:M13)</f>
        <v>#DIV/0!</v>
      </c>
      <c r="Y13" s="22" t="e">
        <f aca="false">AVERAGE(N13:W13)</f>
        <v>#DIV/0!</v>
      </c>
      <c r="Z13" s="22" t="e">
        <f aca="false">(X13+1)/2</f>
        <v>#DIV/0!</v>
      </c>
      <c r="AA13" s="22" t="e">
        <f aca="false">(Y13+1)/2</f>
        <v>#DIV/0!</v>
      </c>
      <c r="AB13" s="22" t="e">
        <f aca="false">AVERAGE(B13:M13)-AVERAGE(N13:W13)</f>
        <v>#DIV/0!</v>
      </c>
      <c r="AC13" s="22" t="n">
        <f aca="false">COUNTIF(B13:M13,"&gt;0")+COUNTIF(B13:M13,"&lt;=0")</f>
        <v>0</v>
      </c>
      <c r="AD13" s="22" t="n">
        <f aca="false">COUNTIF(N13:W13,"&gt;0")+COUNTIF(N13:W13,"&lt;=0")</f>
        <v>0</v>
      </c>
      <c r="AE13" s="23" t="e">
        <f aca="false">(Z13-AA13)/SQRT((Z13+AA13)/2*(1-(Z13+AA13)/2)*2/50)</f>
        <v>#DIV/0!</v>
      </c>
      <c r="AF13" s="24"/>
      <c r="AG13" s="25"/>
      <c r="AH13" s="26"/>
      <c r="AI13" s="27"/>
      <c r="AJ13" s="39" t="s">
        <v>39</v>
      </c>
      <c r="AK13" s="40" t="s">
        <v>40</v>
      </c>
      <c r="AL13" s="40"/>
      <c r="AM13" s="40"/>
      <c r="AN13" s="40"/>
      <c r="AO13" s="40"/>
      <c r="AP13" s="40"/>
      <c r="AQ13" s="40"/>
      <c r="AR13" s="40"/>
    </row>
    <row r="14" customFormat="false" ht="15.65" hidden="false" customHeight="false" outlineLevel="0" collapsed="false">
      <c r="A14" s="29" t="n">
        <v>1223</v>
      </c>
      <c r="B14" s="20" t="n">
        <v>0.15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1" t="n">
        <v>0</v>
      </c>
      <c r="O14" s="21" t="n">
        <v>-0.05</v>
      </c>
      <c r="P14" s="21"/>
      <c r="Q14" s="21"/>
      <c r="R14" s="21"/>
      <c r="S14" s="21"/>
      <c r="T14" s="21"/>
      <c r="U14" s="21"/>
      <c r="V14" s="21"/>
      <c r="W14" s="21"/>
      <c r="X14" s="22" t="n">
        <f aca="false">AVERAGE(B14:M14)</f>
        <v>0.15</v>
      </c>
      <c r="Y14" s="22" t="n">
        <f aca="false">AVERAGE(N14:W14)</f>
        <v>-0.025</v>
      </c>
      <c r="Z14" s="22" t="n">
        <f aca="false">(X14+1)/2</f>
        <v>0.575</v>
      </c>
      <c r="AA14" s="22" t="n">
        <f aca="false">(Y14+1)/2</f>
        <v>0.4875</v>
      </c>
      <c r="AB14" s="22" t="n">
        <f aca="false">AVERAGE(B14:M14)-AVERAGE(N14:W14)</f>
        <v>0.175</v>
      </c>
      <c r="AC14" s="22" t="n">
        <f aca="false">COUNTIF(B14:M14,"&gt;0")+COUNTIF(B14:M14,"&lt;=0")</f>
        <v>1</v>
      </c>
      <c r="AD14" s="22" t="n">
        <f aca="false">COUNTIF(N14:W14,"&gt;0")+COUNTIF(N14:W14,"&lt;=0")</f>
        <v>2</v>
      </c>
      <c r="AE14" s="23" t="n">
        <f aca="false">(Z14-AA14)/SQRT((Z14+AA14)/2*(1-(Z14+AA14)/2)*2/50)</f>
        <v>0.876714007519209</v>
      </c>
      <c r="AF14" s="24" t="s">
        <v>41</v>
      </c>
      <c r="AG14" s="25" t="s">
        <v>42</v>
      </c>
      <c r="AH14" s="41" t="n">
        <v>1440</v>
      </c>
      <c r="AI14" s="27" t="s">
        <v>43</v>
      </c>
      <c r="AJ14" s="39" t="s">
        <v>44</v>
      </c>
      <c r="AK14" s="40" t="s">
        <v>45</v>
      </c>
      <c r="AL14" s="40"/>
      <c r="AM14" s="40"/>
      <c r="AN14" s="40"/>
      <c r="AO14" s="40"/>
      <c r="AP14" s="40"/>
      <c r="AQ14" s="40"/>
      <c r="AR14" s="40"/>
    </row>
    <row r="15" customFormat="false" ht="15.65" hidden="false" customHeight="false" outlineLevel="0" collapsed="false">
      <c r="A15" s="29" t="n">
        <v>1311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2" t="e">
        <f aca="false">AVERAGE(B15:M15)</f>
        <v>#DIV/0!</v>
      </c>
      <c r="Y15" s="22" t="e">
        <f aca="false">AVERAGE(N15:W15)</f>
        <v>#DIV/0!</v>
      </c>
      <c r="Z15" s="22" t="e">
        <f aca="false">(X15+1)/2</f>
        <v>#DIV/0!</v>
      </c>
      <c r="AA15" s="22" t="e">
        <f aca="false">(Y15+1)/2</f>
        <v>#DIV/0!</v>
      </c>
      <c r="AB15" s="22" t="e">
        <f aca="false">AVERAGE(B15:M15)-AVERAGE(N15:W15)</f>
        <v>#DIV/0!</v>
      </c>
      <c r="AC15" s="22" t="n">
        <f aca="false">COUNTIF(B15:M15,"&gt;0")+COUNTIF(B15:M15,"&lt;=0")</f>
        <v>0</v>
      </c>
      <c r="AD15" s="22" t="n">
        <f aca="false">COUNTIF(N15:W15,"&gt;0")+COUNTIF(N15:W15,"&lt;=0")</f>
        <v>0</v>
      </c>
      <c r="AE15" s="23" t="e">
        <f aca="false">(Z15-AA15)/SQRT((Z15+AA15)/2*(1-(Z15+AA15)/2)*2/50)</f>
        <v>#DIV/0!</v>
      </c>
      <c r="AF15" s="24"/>
      <c r="AG15" s="25"/>
      <c r="AH15" s="42"/>
      <c r="AI15" s="27"/>
      <c r="AJ15" s="39" t="s">
        <v>46</v>
      </c>
      <c r="AK15" s="40" t="s">
        <v>47</v>
      </c>
      <c r="AL15" s="40"/>
      <c r="AM15" s="40"/>
      <c r="AN15" s="40"/>
      <c r="AO15" s="40"/>
      <c r="AP15" s="40"/>
      <c r="AQ15" s="40"/>
      <c r="AR15" s="40"/>
    </row>
    <row r="16" customFormat="false" ht="15.65" hidden="false" customHeight="false" outlineLevel="0" collapsed="false">
      <c r="A16" s="29" t="n">
        <v>1312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2" t="e">
        <f aca="false">AVERAGE(B16:M16)</f>
        <v>#DIV/0!</v>
      </c>
      <c r="Y16" s="22" t="e">
        <f aca="false">AVERAGE(N16:W16)</f>
        <v>#DIV/0!</v>
      </c>
      <c r="Z16" s="22" t="e">
        <f aca="false">(X16+1)/2</f>
        <v>#DIV/0!</v>
      </c>
      <c r="AA16" s="22" t="e">
        <f aca="false">(Y16+1)/2</f>
        <v>#DIV/0!</v>
      </c>
      <c r="AB16" s="22" t="e">
        <f aca="false">AVERAGE(B16:M16)-AVERAGE(N16:W16)</f>
        <v>#DIV/0!</v>
      </c>
      <c r="AC16" s="22" t="n">
        <f aca="false">COUNTIF(B16:M16,"&gt;0")+COUNTIF(B16:M16,"&lt;=0")</f>
        <v>0</v>
      </c>
      <c r="AD16" s="22" t="n">
        <f aca="false">COUNTIF(N16:W16,"&gt;0")+COUNTIF(N16:W16,"&lt;=0")</f>
        <v>0</v>
      </c>
      <c r="AE16" s="23" t="e">
        <f aca="false">(Z16-AA16)/SQRT((Z16+AA16)/2*(1-(Z16+AA16)/2)*2/50)</f>
        <v>#DIV/0!</v>
      </c>
      <c r="AF16" s="24"/>
      <c r="AG16" s="25"/>
      <c r="AH16" s="42"/>
      <c r="AI16" s="27"/>
      <c r="AJ16" s="39" t="s">
        <v>48</v>
      </c>
      <c r="AK16" s="40" t="s">
        <v>49</v>
      </c>
      <c r="AL16" s="40"/>
      <c r="AM16" s="40"/>
      <c r="AN16" s="40"/>
      <c r="AO16" s="40"/>
      <c r="AP16" s="40"/>
      <c r="AQ16" s="40"/>
      <c r="AR16" s="40"/>
    </row>
    <row r="17" customFormat="false" ht="15.65" hidden="false" customHeight="false" outlineLevel="0" collapsed="false">
      <c r="A17" s="29" t="n">
        <v>1313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2" t="e">
        <f aca="false">AVERAGE(B17:M17)</f>
        <v>#DIV/0!</v>
      </c>
      <c r="Y17" s="22" t="e">
        <f aca="false">AVERAGE(N17:W17)</f>
        <v>#DIV/0!</v>
      </c>
      <c r="Z17" s="22" t="e">
        <f aca="false">(X17+1)/2</f>
        <v>#DIV/0!</v>
      </c>
      <c r="AA17" s="22" t="e">
        <f aca="false">(Y17+1)/2</f>
        <v>#DIV/0!</v>
      </c>
      <c r="AB17" s="22" t="e">
        <f aca="false">AVERAGE(B17:M17)-AVERAGE(N17:W17)</f>
        <v>#DIV/0!</v>
      </c>
      <c r="AC17" s="22" t="n">
        <f aca="false">COUNTIF(B17:M17,"&gt;0")+COUNTIF(B17:M17,"&lt;=0")</f>
        <v>0</v>
      </c>
      <c r="AD17" s="22" t="n">
        <f aca="false">COUNTIF(N17:W17,"&gt;0")+COUNTIF(N17:W17,"&lt;=0")</f>
        <v>0</v>
      </c>
      <c r="AE17" s="23" t="e">
        <f aca="false">(Z17-AA17)/SQRT((Z17+AA17)/2*(1-(Z17+AA17)/2)*2/50)</f>
        <v>#DIV/0!</v>
      </c>
      <c r="AF17" s="24"/>
      <c r="AG17" s="25"/>
      <c r="AH17" s="42"/>
      <c r="AI17" s="27"/>
      <c r="AJ17" s="39" t="s">
        <v>50</v>
      </c>
      <c r="AK17" s="40" t="s">
        <v>51</v>
      </c>
      <c r="AL17" s="40"/>
      <c r="AM17" s="40"/>
      <c r="AN17" s="40"/>
      <c r="AO17" s="40"/>
      <c r="AP17" s="40"/>
      <c r="AQ17" s="40"/>
      <c r="AR17" s="40"/>
    </row>
    <row r="18" customFormat="false" ht="15.65" hidden="false" customHeight="false" outlineLevel="0" collapsed="false">
      <c r="A18" s="29" t="n">
        <v>1321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2" t="e">
        <f aca="false">AVERAGE(B18:M18)</f>
        <v>#DIV/0!</v>
      </c>
      <c r="Y18" s="22" t="e">
        <f aca="false">AVERAGE(N18:W18)</f>
        <v>#DIV/0!</v>
      </c>
      <c r="Z18" s="22" t="e">
        <f aca="false">(X18+1)/2</f>
        <v>#DIV/0!</v>
      </c>
      <c r="AA18" s="22" t="e">
        <f aca="false">(Y18+1)/2</f>
        <v>#DIV/0!</v>
      </c>
      <c r="AB18" s="22" t="e">
        <f aca="false">AVERAGE(B18:M18)-AVERAGE(N18:W18)</f>
        <v>#DIV/0!</v>
      </c>
      <c r="AC18" s="22" t="n">
        <f aca="false">COUNTIF(B18:M18,"&gt;0")+COUNTIF(B18:M18,"&lt;=0")</f>
        <v>0</v>
      </c>
      <c r="AD18" s="22" t="n">
        <f aca="false">COUNTIF(N18:W18,"&gt;0")+COUNTIF(N18:W18,"&lt;=0")</f>
        <v>0</v>
      </c>
      <c r="AE18" s="23" t="e">
        <f aca="false">(Z18-AA18)/SQRT((Z18+AA18)/2*(1-(Z18+AA18)/2)*2/50)</f>
        <v>#DIV/0!</v>
      </c>
      <c r="AF18" s="24"/>
      <c r="AG18" s="25"/>
      <c r="AH18" s="42"/>
      <c r="AI18" s="27"/>
      <c r="AJ18" s="39" t="s">
        <v>52</v>
      </c>
      <c r="AK18" s="40" t="s">
        <v>53</v>
      </c>
      <c r="AL18" s="40"/>
      <c r="AM18" s="40"/>
      <c r="AN18" s="40"/>
      <c r="AO18" s="40"/>
      <c r="AP18" s="40"/>
      <c r="AQ18" s="40"/>
      <c r="AR18" s="40"/>
    </row>
    <row r="19" customFormat="false" ht="15.65" hidden="false" customHeight="false" outlineLevel="0" collapsed="false">
      <c r="A19" s="43" t="n">
        <v>1322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6" t="e">
        <f aca="false">AVERAGE(B19:M19)</f>
        <v>#DIV/0!</v>
      </c>
      <c r="Y19" s="46" t="e">
        <f aca="false">AVERAGE(N19:W19)</f>
        <v>#DIV/0!</v>
      </c>
      <c r="Z19" s="46" t="e">
        <f aca="false">(X19+1)/2</f>
        <v>#DIV/0!</v>
      </c>
      <c r="AA19" s="46" t="e">
        <f aca="false">(Y19+1)/2</f>
        <v>#DIV/0!</v>
      </c>
      <c r="AB19" s="46" t="e">
        <f aca="false">AVERAGE(B19:M19)-AVERAGE(N19:W19)</f>
        <v>#DIV/0!</v>
      </c>
      <c r="AC19" s="22" t="n">
        <f aca="false">COUNTIF(B19:M19,"&gt;0")+COUNTIF(B19:M19,"&lt;=0")</f>
        <v>0</v>
      </c>
      <c r="AD19" s="22" t="n">
        <f aca="false">COUNTIF(N19:W19,"&gt;0")+COUNTIF(N19:W19,"&lt;=0")</f>
        <v>0</v>
      </c>
      <c r="AE19" s="47" t="e">
        <f aca="false">(Z19-AA19)/SQRT((Z19+AA19)/2*(1-(Z19+AA19)/2)*2/50)</f>
        <v>#DIV/0!</v>
      </c>
      <c r="AF19" s="48"/>
      <c r="AG19" s="49"/>
      <c r="AH19" s="50"/>
      <c r="AI19" s="51"/>
      <c r="AJ19" s="39" t="s">
        <v>54</v>
      </c>
      <c r="AK19" s="40" t="s">
        <v>55</v>
      </c>
      <c r="AL19" s="40"/>
      <c r="AM19" s="40"/>
      <c r="AN19" s="40"/>
      <c r="AO19" s="40"/>
      <c r="AP19" s="40"/>
      <c r="AQ19" s="40"/>
      <c r="AR19" s="40"/>
    </row>
    <row r="20" customFormat="false" ht="15.65" hidden="false" customHeight="false" outlineLevel="0" collapsed="false">
      <c r="A20" s="43" t="n">
        <v>1323</v>
      </c>
      <c r="B20" s="52" t="n">
        <v>0.47</v>
      </c>
      <c r="C20" s="52" t="n">
        <v>0.48</v>
      </c>
      <c r="D20" s="52" t="n">
        <v>0.49</v>
      </c>
      <c r="E20" s="52" t="n">
        <v>0.78</v>
      </c>
      <c r="F20" s="52"/>
      <c r="G20" s="52"/>
      <c r="H20" s="52"/>
      <c r="I20" s="52"/>
      <c r="J20" s="52"/>
      <c r="K20" s="52"/>
      <c r="L20" s="52"/>
      <c r="M20" s="52"/>
      <c r="N20" s="53" t="n">
        <v>0.08</v>
      </c>
      <c r="O20" s="53" t="n">
        <v>0.05</v>
      </c>
      <c r="P20" s="53" t="n">
        <v>0.09</v>
      </c>
      <c r="Q20" s="53" t="n">
        <v>0.07</v>
      </c>
      <c r="R20" s="53" t="n">
        <v>0.09</v>
      </c>
      <c r="S20" s="53" t="n">
        <v>0.11</v>
      </c>
      <c r="T20" s="53"/>
      <c r="U20" s="53"/>
      <c r="V20" s="53"/>
      <c r="W20" s="53"/>
      <c r="X20" s="46" t="n">
        <f aca="false">AVERAGE(B20:M20)</f>
        <v>0.555</v>
      </c>
      <c r="Y20" s="46" t="n">
        <f aca="false">AVERAGE(N20:W20)</f>
        <v>0.0816666666666667</v>
      </c>
      <c r="Z20" s="46" t="n">
        <f aca="false">(X20+1)/2</f>
        <v>0.7775</v>
      </c>
      <c r="AA20" s="46" t="n">
        <f aca="false">(Y20+1)/2</f>
        <v>0.540833333333333</v>
      </c>
      <c r="AB20" s="46" t="n">
        <f aca="false">AVERAGE(B20:M20)-AVERAGE(N20:W20)</f>
        <v>0.473333333333333</v>
      </c>
      <c r="AC20" s="22" t="n">
        <f aca="false">COUNTIF(B20:M20,"&gt;0")+COUNTIF(B20:M20,"&lt;=0")</f>
        <v>4</v>
      </c>
      <c r="AD20" s="22" t="n">
        <f aca="false">COUNTIF(N20:W20,"&gt;0")+COUNTIF(N20:W20,"&lt;=0")</f>
        <v>6</v>
      </c>
      <c r="AE20" s="47" t="n">
        <f aca="false">(Z20-AA20)/SQRT((Z20+AA20)/2*(1-(Z20+AA20)/2)*2/50)</f>
        <v>2.49653953920992</v>
      </c>
      <c r="AF20" s="54" t="s">
        <v>44</v>
      </c>
      <c r="AG20" s="55" t="s">
        <v>56</v>
      </c>
      <c r="AH20" s="56" t="n">
        <v>3</v>
      </c>
      <c r="AI20" s="51" t="s">
        <v>57</v>
      </c>
      <c r="AJ20" s="39" t="s">
        <v>41</v>
      </c>
      <c r="AK20" s="40" t="s">
        <v>58</v>
      </c>
      <c r="AL20" s="40"/>
      <c r="AM20" s="40"/>
      <c r="AN20" s="40"/>
      <c r="AO20" s="40"/>
      <c r="AP20" s="40"/>
      <c r="AQ20" s="40"/>
      <c r="AR20" s="40"/>
    </row>
    <row r="21" customFormat="false" ht="15.65" hidden="false" customHeight="false" outlineLevel="0" collapsed="false">
      <c r="A21" s="57" t="n">
        <v>1323</v>
      </c>
      <c r="B21" s="58" t="n">
        <v>0.29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9" t="n">
        <v>-0.12</v>
      </c>
      <c r="O21" s="59" t="n">
        <v>-0.05</v>
      </c>
      <c r="P21" s="59"/>
      <c r="Q21" s="59"/>
      <c r="R21" s="59"/>
      <c r="S21" s="59"/>
      <c r="T21" s="59"/>
      <c r="U21" s="59"/>
      <c r="V21" s="59"/>
      <c r="W21" s="59"/>
      <c r="X21" s="60" t="n">
        <f aca="false">AVERAGE(B21:M21)</f>
        <v>0.29</v>
      </c>
      <c r="Y21" s="60" t="n">
        <f aca="false">AVERAGE(N21:W21)</f>
        <v>-0.085</v>
      </c>
      <c r="Z21" s="60" t="n">
        <f aca="false">(X21+1)/2</f>
        <v>0.645</v>
      </c>
      <c r="AA21" s="60" t="n">
        <f aca="false">(Y21+1)/2</f>
        <v>0.4575</v>
      </c>
      <c r="AB21" s="60" t="n">
        <f aca="false">AVERAGE(B21:M21)-AVERAGE(N21:W21)</f>
        <v>0.375</v>
      </c>
      <c r="AC21" s="22" t="n">
        <f aca="false">COUNTIF(B21:M21,"&gt;0")+COUNTIF(B21:M21,"&lt;=0")</f>
        <v>1</v>
      </c>
      <c r="AD21" s="22" t="n">
        <f aca="false">COUNTIF(N21:W21,"&gt;0")+COUNTIF(N21:W21,"&lt;=0")</f>
        <v>2</v>
      </c>
      <c r="AE21" s="61" t="n">
        <f aca="false">(Z21-AA21)/SQRT((Z21+AA21)/2*(1-(Z21+AA21)/2)*2/50)</f>
        <v>1.88492790703307</v>
      </c>
      <c r="AF21" s="62" t="s">
        <v>46</v>
      </c>
      <c r="AG21" s="63" t="s">
        <v>59</v>
      </c>
      <c r="AH21" s="64" t="n">
        <v>2</v>
      </c>
      <c r="AI21" s="65" t="s">
        <v>57</v>
      </c>
      <c r="AJ21" s="39" t="s">
        <v>60</v>
      </c>
      <c r="AK21" s="40" t="s">
        <v>61</v>
      </c>
      <c r="AL21" s="40"/>
      <c r="AM21" s="40"/>
      <c r="AN21" s="40"/>
      <c r="AO21" s="40"/>
      <c r="AP21" s="40"/>
      <c r="AQ21" s="40"/>
      <c r="AR21" s="40"/>
    </row>
    <row r="22" customFormat="false" ht="15.65" hidden="false" customHeight="false" outlineLevel="0" collapsed="false">
      <c r="A22" s="57" t="n">
        <v>1323</v>
      </c>
      <c r="B22" s="58" t="n">
        <v>0.46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9" t="n">
        <v>0.27</v>
      </c>
      <c r="O22" s="59" t="n">
        <v>0.27</v>
      </c>
      <c r="P22" s="59"/>
      <c r="Q22" s="59"/>
      <c r="R22" s="59"/>
      <c r="S22" s="59"/>
      <c r="T22" s="59"/>
      <c r="U22" s="59"/>
      <c r="V22" s="59"/>
      <c r="W22" s="59"/>
      <c r="X22" s="60" t="n">
        <f aca="false">AVERAGE(B22:M22)</f>
        <v>0.46</v>
      </c>
      <c r="Y22" s="60" t="n">
        <f aca="false">AVERAGE(N22:W22)</f>
        <v>0.27</v>
      </c>
      <c r="Z22" s="60" t="n">
        <f aca="false">(X22+1)/2</f>
        <v>0.73</v>
      </c>
      <c r="AA22" s="60" t="n">
        <f aca="false">(Y22+1)/2</f>
        <v>0.635</v>
      </c>
      <c r="AB22" s="60" t="n">
        <f aca="false">AVERAGE(B22:M22)-AVERAGE(N22:W22)</f>
        <v>0.19</v>
      </c>
      <c r="AC22" s="22" t="n">
        <f aca="false">COUNTIF(B22:M22,"&gt;0")+COUNTIF(B22:M22,"&lt;=0")</f>
        <v>1</v>
      </c>
      <c r="AD22" s="22" t="n">
        <f aca="false">COUNTIF(N22:W22,"&gt;0")+COUNTIF(N22:W22,"&lt;=0")</f>
        <v>2</v>
      </c>
      <c r="AE22" s="61" t="n">
        <f aca="false">(Z22-AA22)/SQRT((Z22+AA22)/2*(1-(Z22+AA22)/2)*2/50)</f>
        <v>1.02039992250388</v>
      </c>
      <c r="AF22" s="62" t="s">
        <v>52</v>
      </c>
      <c r="AG22" s="63" t="s">
        <v>62</v>
      </c>
      <c r="AH22" s="64" t="n">
        <v>3</v>
      </c>
      <c r="AI22" s="65" t="s">
        <v>63</v>
      </c>
      <c r="AJ22" s="39" t="s">
        <v>64</v>
      </c>
      <c r="AK22" s="40" t="s">
        <v>65</v>
      </c>
      <c r="AL22" s="40"/>
      <c r="AM22" s="40"/>
      <c r="AN22" s="40"/>
      <c r="AO22" s="40"/>
      <c r="AP22" s="40"/>
      <c r="AQ22" s="40"/>
      <c r="AR22" s="40"/>
    </row>
    <row r="23" customFormat="false" ht="15.65" hidden="false" customHeight="false" outlineLevel="0" collapsed="false">
      <c r="A23" s="57" t="n">
        <v>1323</v>
      </c>
      <c r="B23" s="58" t="n">
        <v>0.3</v>
      </c>
      <c r="C23" s="58" t="n">
        <v>0.39</v>
      </c>
      <c r="D23" s="58" t="n">
        <v>0.11</v>
      </c>
      <c r="E23" s="58" t="n">
        <v>0.16</v>
      </c>
      <c r="F23" s="58" t="n">
        <v>0.15</v>
      </c>
      <c r="G23" s="58" t="n">
        <v>0.12</v>
      </c>
      <c r="H23" s="58" t="n">
        <v>0.13</v>
      </c>
      <c r="I23" s="58" t="n">
        <v>0.03</v>
      </c>
      <c r="J23" s="58"/>
      <c r="K23" s="58"/>
      <c r="L23" s="58"/>
      <c r="M23" s="58"/>
      <c r="N23" s="59" t="n">
        <v>0.02</v>
      </c>
      <c r="O23" s="59" t="n">
        <v>0.02</v>
      </c>
      <c r="P23" s="59" t="n">
        <v>0.03</v>
      </c>
      <c r="Q23" s="59" t="n">
        <v>0.03</v>
      </c>
      <c r="R23" s="59" t="n">
        <v>0.01</v>
      </c>
      <c r="S23" s="59" t="n">
        <v>0.01</v>
      </c>
      <c r="T23" s="59" t="n">
        <v>-0.04</v>
      </c>
      <c r="U23" s="59" t="n">
        <v>0.03</v>
      </c>
      <c r="V23" s="59" t="n">
        <v>0.03</v>
      </c>
      <c r="W23" s="59" t="n">
        <v>0.07</v>
      </c>
      <c r="X23" s="60" t="n">
        <f aca="false">AVERAGE(B23:M23)</f>
        <v>0.17375</v>
      </c>
      <c r="Y23" s="60" t="n">
        <f aca="false">AVERAGE(N23:W23)</f>
        <v>0.021</v>
      </c>
      <c r="Z23" s="60" t="n">
        <f aca="false">(X23+1)/2</f>
        <v>0.586875</v>
      </c>
      <c r="AA23" s="60" t="n">
        <f aca="false">(Y23+1)/2</f>
        <v>0.5105</v>
      </c>
      <c r="AB23" s="60" t="n">
        <f aca="false">AVERAGE(B23:M23)-AVERAGE(N23:W23)</f>
        <v>0.15275</v>
      </c>
      <c r="AC23" s="22" t="n">
        <f aca="false">COUNTIF(B23:M23,"&gt;0")+COUNTIF(B23:M23,"&lt;=0")</f>
        <v>8</v>
      </c>
      <c r="AD23" s="22" t="n">
        <f aca="false">COUNTIF(N23:W23,"&gt;0")+COUNTIF(N23:W23,"&lt;=0")</f>
        <v>10</v>
      </c>
      <c r="AE23" s="61" t="n">
        <f aca="false">(Z23-AA23)/SQRT((Z23+AA23)/2*(1-(Z23+AA23)/2)*2/50)</f>
        <v>0.767396851860176</v>
      </c>
      <c r="AF23" s="62" t="s">
        <v>54</v>
      </c>
      <c r="AG23" s="63" t="s">
        <v>66</v>
      </c>
      <c r="AH23" s="64" t="n">
        <v>1440</v>
      </c>
      <c r="AI23" s="65" t="s">
        <v>67</v>
      </c>
      <c r="AJ23" s="39" t="s">
        <v>68</v>
      </c>
      <c r="AK23" s="40" t="s">
        <v>69</v>
      </c>
      <c r="AL23" s="40"/>
      <c r="AM23" s="40"/>
      <c r="AN23" s="40"/>
      <c r="AO23" s="40"/>
      <c r="AP23" s="40"/>
      <c r="AQ23" s="40"/>
      <c r="AR23" s="40"/>
    </row>
    <row r="24" customFormat="false" ht="15.65" hidden="false" customHeight="false" outlineLevel="0" collapsed="false">
      <c r="A24" s="57" t="n">
        <v>1323</v>
      </c>
      <c r="B24" s="58" t="n">
        <v>0.36</v>
      </c>
      <c r="C24" s="58" t="n">
        <v>0.3</v>
      </c>
      <c r="D24" s="58" t="n">
        <v>0.47</v>
      </c>
      <c r="E24" s="58" t="n">
        <v>0.35</v>
      </c>
      <c r="F24" s="58" t="n">
        <v>0.28</v>
      </c>
      <c r="G24" s="58" t="n">
        <v>0.48</v>
      </c>
      <c r="H24" s="58" t="n">
        <v>0.46</v>
      </c>
      <c r="I24" s="58" t="n">
        <v>0.34</v>
      </c>
      <c r="J24" s="58" t="n">
        <v>0.43</v>
      </c>
      <c r="K24" s="58" t="n">
        <v>0.37</v>
      </c>
      <c r="L24" s="58" t="n">
        <v>0.34</v>
      </c>
      <c r="M24" s="58" t="n">
        <v>0.45</v>
      </c>
      <c r="N24" s="59" t="n">
        <v>0</v>
      </c>
      <c r="O24" s="59"/>
      <c r="P24" s="59"/>
      <c r="Q24" s="59"/>
      <c r="R24" s="59"/>
      <c r="S24" s="59"/>
      <c r="T24" s="59"/>
      <c r="U24" s="59"/>
      <c r="V24" s="59"/>
      <c r="W24" s="59"/>
      <c r="X24" s="60" t="n">
        <f aca="false">AVERAGE(B24:M24)</f>
        <v>0.385833333333333</v>
      </c>
      <c r="Y24" s="60" t="n">
        <f aca="false">AVERAGE(N24:W24)</f>
        <v>0</v>
      </c>
      <c r="Z24" s="60" t="n">
        <f aca="false">(X24+1)/2</f>
        <v>0.692916666666667</v>
      </c>
      <c r="AA24" s="60" t="n">
        <f aca="false">(Y24+1)/2</f>
        <v>0.5</v>
      </c>
      <c r="AB24" s="60" t="n">
        <f aca="false">AVERAGE(B24:M24)-AVERAGE(N24:W24)</f>
        <v>0.385833333333333</v>
      </c>
      <c r="AC24" s="22" t="n">
        <f aca="false">COUNTIF(B24:M24,"&gt;0")+COUNTIF(B24:M24,"&lt;=0")</f>
        <v>12</v>
      </c>
      <c r="AD24" s="22" t="n">
        <f aca="false">COUNTIF(N24:W24,"&gt;0")+COUNTIF(N24:W24,"&lt;=0")</f>
        <v>1</v>
      </c>
      <c r="AE24" s="61" t="n">
        <f aca="false">(Z24-AA24)/SQRT((Z24+AA24)/2*(1-(Z24+AA24)/2)*2/50)</f>
        <v>1.96609956292897</v>
      </c>
      <c r="AF24" s="62" t="s">
        <v>64</v>
      </c>
      <c r="AG24" s="63" t="s">
        <v>70</v>
      </c>
      <c r="AH24" s="64" t="n">
        <v>1</v>
      </c>
      <c r="AI24" s="65" t="s">
        <v>71</v>
      </c>
      <c r="AJ24" s="39" t="s">
        <v>72</v>
      </c>
      <c r="AK24" s="40" t="s">
        <v>73</v>
      </c>
      <c r="AL24" s="40"/>
      <c r="AM24" s="40"/>
      <c r="AN24" s="40"/>
      <c r="AO24" s="40"/>
      <c r="AP24" s="40"/>
      <c r="AQ24" s="40"/>
      <c r="AR24" s="40"/>
    </row>
    <row r="25" customFormat="false" ht="15.65" hidden="false" customHeight="false" outlineLevel="0" collapsed="false">
      <c r="A25" s="57" t="n">
        <v>1323</v>
      </c>
      <c r="B25" s="58" t="n">
        <v>0.23</v>
      </c>
      <c r="C25" s="58" t="n">
        <v>0.19</v>
      </c>
      <c r="D25" s="58" t="n">
        <v>0.06</v>
      </c>
      <c r="E25" s="58"/>
      <c r="F25" s="58"/>
      <c r="G25" s="58"/>
      <c r="H25" s="58"/>
      <c r="I25" s="58"/>
      <c r="J25" s="58"/>
      <c r="K25" s="58"/>
      <c r="L25" s="58"/>
      <c r="M25" s="58"/>
      <c r="N25" s="59" t="n">
        <v>0</v>
      </c>
      <c r="O25" s="59"/>
      <c r="P25" s="59"/>
      <c r="Q25" s="59"/>
      <c r="R25" s="59"/>
      <c r="S25" s="59"/>
      <c r="T25" s="59"/>
      <c r="U25" s="59"/>
      <c r="V25" s="59"/>
      <c r="W25" s="59"/>
      <c r="X25" s="60" t="n">
        <f aca="false">AVERAGE(B25:M25)</f>
        <v>0.16</v>
      </c>
      <c r="Y25" s="60" t="n">
        <f aca="false">AVERAGE(N25:W25)</f>
        <v>0</v>
      </c>
      <c r="Z25" s="60" t="n">
        <f aca="false">(X25+1)/2</f>
        <v>0.58</v>
      </c>
      <c r="AA25" s="60" t="n">
        <f aca="false">(Y25+1)/2</f>
        <v>0.5</v>
      </c>
      <c r="AB25" s="60" t="n">
        <f aca="false">AVERAGE(B25:M25)-AVERAGE(N25:W25)</f>
        <v>0.16</v>
      </c>
      <c r="AC25" s="22" t="n">
        <f aca="false">COUNTIF(B25:M25,"&gt;0")+COUNTIF(B25:M25,"&lt;=0")</f>
        <v>3</v>
      </c>
      <c r="AD25" s="22" t="n">
        <f aca="false">COUNTIF(N25:W25,"&gt;0")+COUNTIF(N25:W25,"&lt;=0")</f>
        <v>1</v>
      </c>
      <c r="AE25" s="61" t="n">
        <f aca="false">(Z25-AA25)/SQRT((Z25+AA25)/2*(1-(Z25+AA25)/2)*2/50)</f>
        <v>0.802572353905128</v>
      </c>
      <c r="AF25" s="62" t="s">
        <v>64</v>
      </c>
      <c r="AG25" s="63" t="s">
        <v>74</v>
      </c>
      <c r="AH25" s="64" t="n">
        <v>1440</v>
      </c>
      <c r="AI25" s="65" t="s">
        <v>71</v>
      </c>
      <c r="AJ25" s="39" t="s">
        <v>75</v>
      </c>
      <c r="AK25" s="40" t="s">
        <v>76</v>
      </c>
      <c r="AL25" s="40"/>
      <c r="AM25" s="40"/>
      <c r="AN25" s="40"/>
      <c r="AO25" s="40"/>
      <c r="AP25" s="40"/>
      <c r="AQ25" s="40"/>
      <c r="AR25" s="40"/>
    </row>
    <row r="26" customFormat="false" ht="15.65" hidden="false" customHeight="false" outlineLevel="0" collapsed="false">
      <c r="A26" s="19" t="n">
        <v>1323</v>
      </c>
      <c r="B26" s="66" t="n">
        <v>0.16</v>
      </c>
      <c r="C26" s="66" t="n">
        <v>0.14</v>
      </c>
      <c r="D26" s="66" t="n">
        <v>0.22</v>
      </c>
      <c r="E26" s="66"/>
      <c r="F26" s="66"/>
      <c r="G26" s="66"/>
      <c r="H26" s="66"/>
      <c r="I26" s="66"/>
      <c r="J26" s="66"/>
      <c r="K26" s="66"/>
      <c r="L26" s="66"/>
      <c r="M26" s="66"/>
      <c r="N26" s="67" t="n">
        <v>0</v>
      </c>
      <c r="O26" s="67"/>
      <c r="P26" s="67"/>
      <c r="Q26" s="67"/>
      <c r="R26" s="67"/>
      <c r="S26" s="67"/>
      <c r="T26" s="67"/>
      <c r="U26" s="67"/>
      <c r="V26" s="67"/>
      <c r="W26" s="67"/>
      <c r="X26" s="68" t="n">
        <f aca="false">AVERAGE(B26:M26)</f>
        <v>0.173333333333333</v>
      </c>
      <c r="Y26" s="68" t="n">
        <f aca="false">AVERAGE(N26:W26)</f>
        <v>0</v>
      </c>
      <c r="Z26" s="68" t="n">
        <f aca="false">(X26+1)/2</f>
        <v>0.586666666666667</v>
      </c>
      <c r="AA26" s="68" t="n">
        <f aca="false">(Y26+1)/2</f>
        <v>0.5</v>
      </c>
      <c r="AB26" s="68" t="n">
        <f aca="false">AVERAGE(B26:M26)-AVERAGE(N26:W26)</f>
        <v>0.173333333333333</v>
      </c>
      <c r="AC26" s="22" t="n">
        <f aca="false">COUNTIF(B26:M26,"&gt;0")+COUNTIF(B26:M26,"&lt;=0")</f>
        <v>3</v>
      </c>
      <c r="AD26" s="22" t="n">
        <f aca="false">COUNTIF(N26:W26,"&gt;0")+COUNTIF(N26:W26,"&lt;=0")</f>
        <v>1</v>
      </c>
      <c r="AE26" s="69" t="n">
        <f aca="false">(Z26-AA26)/SQRT((Z26+AA26)/2*(1-(Z26+AA26)/2)*2/50)</f>
        <v>0.869939932464054</v>
      </c>
      <c r="AF26" s="70" t="s">
        <v>64</v>
      </c>
      <c r="AG26" s="71" t="s">
        <v>77</v>
      </c>
      <c r="AH26" s="72" t="n">
        <v>1</v>
      </c>
      <c r="AI26" s="73" t="s">
        <v>78</v>
      </c>
      <c r="AJ26" s="74"/>
      <c r="AK26" s="75"/>
      <c r="AL26" s="75"/>
      <c r="AM26" s="75"/>
      <c r="AN26" s="75"/>
      <c r="AO26" s="75"/>
      <c r="AP26" s="75"/>
      <c r="AQ26" s="75"/>
      <c r="AR26" s="75"/>
    </row>
    <row r="27" customFormat="false" ht="15.65" hidden="false" customHeight="false" outlineLevel="0" collapsed="false">
      <c r="A27" s="19" t="n">
        <v>1411</v>
      </c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68" t="e">
        <f aca="false">AVERAGE(B27:M27)</f>
        <v>#DIV/0!</v>
      </c>
      <c r="Y27" s="68" t="e">
        <f aca="false">AVERAGE(N27:W27)</f>
        <v>#DIV/0!</v>
      </c>
      <c r="Z27" s="68" t="e">
        <f aca="false">(X27+1)/2</f>
        <v>#DIV/0!</v>
      </c>
      <c r="AA27" s="68" t="e">
        <f aca="false">(Y27+1)/2</f>
        <v>#DIV/0!</v>
      </c>
      <c r="AB27" s="68" t="e">
        <f aca="false">AVERAGE(B27:M27)-AVERAGE(N27:W27)</f>
        <v>#DIV/0!</v>
      </c>
      <c r="AC27" s="22" t="n">
        <f aca="false">COUNTIF(B27:M27,"&gt;0")+COUNTIF(B27:M27,"&lt;=0")</f>
        <v>0</v>
      </c>
      <c r="AD27" s="22" t="n">
        <f aca="false">COUNTIF(N27:W27,"&gt;0")+COUNTIF(N27:W27,"&lt;=0")</f>
        <v>0</v>
      </c>
      <c r="AE27" s="69" t="e">
        <f aca="false">(Z27-AA27)/SQRT((Z27+AA27)/2*(1-(Z27+AA27)/2)*2/50)</f>
        <v>#DIV/0!</v>
      </c>
      <c r="AF27" s="78"/>
      <c r="AG27" s="79"/>
      <c r="AH27" s="42"/>
      <c r="AI27" s="73"/>
      <c r="AJ27" s="35"/>
    </row>
    <row r="28" customFormat="false" ht="15.65" hidden="false" customHeight="false" outlineLevel="0" collapsed="false">
      <c r="A28" s="29" t="n">
        <v>1412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2" t="e">
        <f aca="false">AVERAGE(B28:M28)</f>
        <v>#DIV/0!</v>
      </c>
      <c r="Y28" s="22" t="e">
        <f aca="false">AVERAGE(N28:W28)</f>
        <v>#DIV/0!</v>
      </c>
      <c r="Z28" s="22" t="e">
        <f aca="false">(X28+1)/2</f>
        <v>#DIV/0!</v>
      </c>
      <c r="AA28" s="22" t="e">
        <f aca="false">(Y28+1)/2</f>
        <v>#DIV/0!</v>
      </c>
      <c r="AB28" s="22" t="e">
        <f aca="false">AVERAGE(B28:M28)-AVERAGE(N28:W28)</f>
        <v>#DIV/0!</v>
      </c>
      <c r="AC28" s="22" t="n">
        <f aca="false">COUNTIF(B28:M28,"&gt;0")+COUNTIF(B28:M28,"&lt;=0")</f>
        <v>0</v>
      </c>
      <c r="AD28" s="22" t="n">
        <f aca="false">COUNTIF(N28:W28,"&gt;0")+COUNTIF(N28:W28,"&lt;=0")</f>
        <v>0</v>
      </c>
      <c r="AE28" s="23" t="e">
        <f aca="false">(Z28-AA28)/SQRT((Z28+AA28)/2*(1-(Z28+AA28)/2)*2/50)</f>
        <v>#DIV/0!</v>
      </c>
      <c r="AF28" s="24"/>
      <c r="AG28" s="25"/>
      <c r="AH28" s="42"/>
      <c r="AI28" s="27"/>
      <c r="AJ28" s="35"/>
    </row>
    <row r="29" customFormat="false" ht="15.65" hidden="false" customHeight="false" outlineLevel="0" collapsed="false">
      <c r="A29" s="29" t="n">
        <v>1413</v>
      </c>
      <c r="B29" s="20" t="n">
        <v>0.13</v>
      </c>
      <c r="C29" s="20" t="n">
        <v>0.12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1" t="n">
        <v>-0.15</v>
      </c>
      <c r="O29" s="21" t="n">
        <v>-0.19</v>
      </c>
      <c r="P29" s="21" t="n">
        <v>-0.11</v>
      </c>
      <c r="Q29" s="21" t="n">
        <v>-0.07</v>
      </c>
      <c r="R29" s="21"/>
      <c r="S29" s="21"/>
      <c r="T29" s="21"/>
      <c r="U29" s="21"/>
      <c r="V29" s="21"/>
      <c r="W29" s="21"/>
      <c r="X29" s="22" t="n">
        <f aca="false">AVERAGE(B29:M29)</f>
        <v>0.125</v>
      </c>
      <c r="Y29" s="22" t="n">
        <f aca="false">AVERAGE(N29:W29)</f>
        <v>-0.13</v>
      </c>
      <c r="Z29" s="22" t="n">
        <f aca="false">(X29+1)/2</f>
        <v>0.5625</v>
      </c>
      <c r="AA29" s="22" t="n">
        <f aca="false">(Y29+1)/2</f>
        <v>0.435</v>
      </c>
      <c r="AB29" s="22" t="n">
        <f aca="false">AVERAGE(B29:M29)-AVERAGE(N29:W29)</f>
        <v>0.255</v>
      </c>
      <c r="AC29" s="22" t="n">
        <f aca="false">COUNTIF(B29:M29,"&gt;0")+COUNTIF(B29:M29,"&lt;=0")</f>
        <v>2</v>
      </c>
      <c r="AD29" s="22" t="n">
        <f aca="false">COUNTIF(N29:W29,"&gt;0")+COUNTIF(N29:W29,"&lt;=0")</f>
        <v>4</v>
      </c>
      <c r="AE29" s="23" t="n">
        <f aca="false">(Z29-AA29)/SQRT((Z29+AA29)/2*(1-(Z29+AA29)/2)*2/50)</f>
        <v>1.27500398439368</v>
      </c>
      <c r="AF29" s="24" t="s">
        <v>72</v>
      </c>
      <c r="AG29" s="25" t="s">
        <v>79</v>
      </c>
      <c r="AH29" s="42" t="n">
        <v>2</v>
      </c>
      <c r="AI29" s="27" t="s">
        <v>80</v>
      </c>
      <c r="AJ29" s="35"/>
    </row>
    <row r="30" customFormat="false" ht="15.65" hidden="false" customHeight="false" outlineLevel="0" collapsed="false">
      <c r="A30" s="29" t="n">
        <v>1421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2" t="e">
        <f aca="false">AVERAGE(B30:M30)</f>
        <v>#DIV/0!</v>
      </c>
      <c r="Y30" s="22" t="e">
        <f aca="false">AVERAGE(N30:W30)</f>
        <v>#DIV/0!</v>
      </c>
      <c r="Z30" s="22" t="e">
        <f aca="false">(X30+1)/2</f>
        <v>#DIV/0!</v>
      </c>
      <c r="AA30" s="22" t="e">
        <f aca="false">(Y30+1)/2</f>
        <v>#DIV/0!</v>
      </c>
      <c r="AB30" s="22" t="e">
        <f aca="false">AVERAGE(B30:M30)-AVERAGE(N30:W30)</f>
        <v>#DIV/0!</v>
      </c>
      <c r="AC30" s="22" t="n">
        <f aca="false">COUNTIF(B30:M30,"&gt;0")+COUNTIF(B30:M30,"&lt;=0")</f>
        <v>0</v>
      </c>
      <c r="AD30" s="22" t="n">
        <f aca="false">COUNTIF(N30:W30,"&gt;0")+COUNTIF(N30:W30,"&lt;=0")</f>
        <v>0</v>
      </c>
      <c r="AE30" s="23" t="e">
        <f aca="false">(Z30-AA30)/SQRT((Z30+AA30)/2*(1-(Z30+AA30)/2)*2/50)</f>
        <v>#DIV/0!</v>
      </c>
      <c r="AF30" s="24"/>
      <c r="AG30" s="25"/>
      <c r="AH30" s="42"/>
      <c r="AI30" s="27"/>
      <c r="AJ30" s="35"/>
    </row>
    <row r="31" customFormat="false" ht="15.65" hidden="false" customHeight="false" outlineLevel="0" collapsed="false">
      <c r="A31" s="43" t="n">
        <v>1422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6" t="e">
        <f aca="false">AVERAGE(B31:M31)</f>
        <v>#DIV/0!</v>
      </c>
      <c r="Y31" s="46" t="e">
        <f aca="false">AVERAGE(N31:W31)</f>
        <v>#DIV/0!</v>
      </c>
      <c r="Z31" s="46" t="e">
        <f aca="false">(X31+1)/2</f>
        <v>#DIV/0!</v>
      </c>
      <c r="AA31" s="46" t="e">
        <f aca="false">(Y31+1)/2</f>
        <v>#DIV/0!</v>
      </c>
      <c r="AB31" s="46" t="e">
        <f aca="false">AVERAGE(B31:M31)-AVERAGE(N31:W31)</f>
        <v>#DIV/0!</v>
      </c>
      <c r="AC31" s="22" t="n">
        <f aca="false">COUNTIF(B31:M31,"&gt;0")+COUNTIF(B31:M31,"&lt;=0")</f>
        <v>0</v>
      </c>
      <c r="AD31" s="22" t="n">
        <f aca="false">COUNTIF(N31:W31,"&gt;0")+COUNTIF(N31:W31,"&lt;=0")</f>
        <v>0</v>
      </c>
      <c r="AE31" s="47" t="e">
        <f aca="false">(Z31-AA31)/SQRT((Z31+AA31)/2*(1-(Z31+AA31)/2)*2/50)</f>
        <v>#DIV/0!</v>
      </c>
      <c r="AF31" s="24"/>
      <c r="AG31" s="25"/>
      <c r="AH31" s="42"/>
      <c r="AI31" s="27"/>
      <c r="AJ31" s="35"/>
    </row>
    <row r="32" customFormat="false" ht="15.65" hidden="false" customHeight="false" outlineLevel="0" collapsed="false">
      <c r="A32" s="43" t="n">
        <v>1423</v>
      </c>
      <c r="B32" s="80" t="s">
        <v>81</v>
      </c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1" t="s">
        <v>81</v>
      </c>
      <c r="O32" s="81"/>
      <c r="P32" s="81"/>
      <c r="Q32" s="81"/>
      <c r="R32" s="81"/>
      <c r="S32" s="81"/>
      <c r="T32" s="81"/>
      <c r="U32" s="81"/>
      <c r="V32" s="81"/>
      <c r="W32" s="81"/>
      <c r="X32" s="46" t="e">
        <f aca="false">AVERAGE(B32:M32)</f>
        <v>#DIV/0!</v>
      </c>
      <c r="Y32" s="46" t="e">
        <f aca="false">AVERAGE(N32:W32)</f>
        <v>#DIV/0!</v>
      </c>
      <c r="Z32" s="46" t="e">
        <f aca="false">(X32+1)/2</f>
        <v>#DIV/0!</v>
      </c>
      <c r="AA32" s="46" t="e">
        <f aca="false">(Y32+1)/2</f>
        <v>#DIV/0!</v>
      </c>
      <c r="AB32" s="46" t="n">
        <v>-0.29</v>
      </c>
      <c r="AC32" s="22" t="n">
        <f aca="false">COUNTIF(B32:M32,"&gt;0")+COUNTIF(B32:M32,"&lt;=0")</f>
        <v>0</v>
      </c>
      <c r="AD32" s="22" t="n">
        <f aca="false">COUNTIF(N32:W32,"&gt;0")+COUNTIF(N32:W32,"&lt;=0")</f>
        <v>0</v>
      </c>
      <c r="AE32" s="47" t="e">
        <f aca="false">(Z32-AA32)/SQRT((Z32+AA32)/2*(1-(Z32+AA32)/2)*2/50)</f>
        <v>#DIV/0!</v>
      </c>
      <c r="AF32" s="54" t="s">
        <v>37</v>
      </c>
      <c r="AG32" s="55" t="s">
        <v>82</v>
      </c>
      <c r="AH32" s="64" t="n">
        <v>7</v>
      </c>
      <c r="AI32" s="82" t="s">
        <v>83</v>
      </c>
      <c r="AJ32" s="83"/>
    </row>
    <row r="33" customFormat="false" ht="15.65" hidden="false" customHeight="false" outlineLevel="0" collapsed="false">
      <c r="A33" s="57" t="n">
        <v>1423</v>
      </c>
      <c r="B33" s="84" t="n">
        <v>-0.43</v>
      </c>
      <c r="C33" s="84" t="n">
        <v>-0.19</v>
      </c>
      <c r="D33" s="84" t="n">
        <v>-0.15</v>
      </c>
      <c r="E33" s="84"/>
      <c r="F33" s="84"/>
      <c r="G33" s="84"/>
      <c r="H33" s="84"/>
      <c r="I33" s="84"/>
      <c r="J33" s="84"/>
      <c r="K33" s="84"/>
      <c r="L33" s="84"/>
      <c r="M33" s="84"/>
      <c r="N33" s="85" t="n">
        <v>-0.03</v>
      </c>
      <c r="O33" s="85" t="n">
        <v>-0.03</v>
      </c>
      <c r="P33" s="85" t="n">
        <v>-0.03</v>
      </c>
      <c r="Q33" s="85"/>
      <c r="R33" s="85"/>
      <c r="S33" s="85"/>
      <c r="T33" s="85"/>
      <c r="U33" s="85"/>
      <c r="V33" s="85"/>
      <c r="W33" s="85"/>
      <c r="X33" s="60" t="n">
        <f aca="false">AVERAGE(B33:M33)</f>
        <v>-0.256666666666667</v>
      </c>
      <c r="Y33" s="60" t="n">
        <f aca="false">AVERAGE(N33:W33)</f>
        <v>-0.03</v>
      </c>
      <c r="Z33" s="60" t="n">
        <f aca="false">(X33+1)/2</f>
        <v>0.371666666666667</v>
      </c>
      <c r="AA33" s="60" t="n">
        <f aca="false">(Y33+1)/2</f>
        <v>0.485</v>
      </c>
      <c r="AB33" s="60" t="n">
        <f aca="false">AVERAGE(B33:M33)-AVERAGE(N33:W33)</f>
        <v>-0.226666666666667</v>
      </c>
      <c r="AC33" s="22" t="n">
        <f aca="false">COUNTIF(B33:M33,"&gt;0")+COUNTIF(B33:M33,"&lt;=0")</f>
        <v>3</v>
      </c>
      <c r="AD33" s="22" t="n">
        <f aca="false">COUNTIF(N33:W33,"&gt;0")+COUNTIF(N33:W33,"&lt;=0")</f>
        <v>3</v>
      </c>
      <c r="AE33" s="61" t="n">
        <f aca="false">(Z33-AA33)/SQRT((Z33+AA33)/2*(1-(Z33+AA33)/2)*2/50)</f>
        <v>-1.14515769404471</v>
      </c>
      <c r="AF33" s="62" t="s">
        <v>39</v>
      </c>
      <c r="AG33" s="63" t="s">
        <v>84</v>
      </c>
      <c r="AH33" s="64" t="n">
        <v>2</v>
      </c>
      <c r="AI33" s="65" t="s">
        <v>85</v>
      </c>
      <c r="AJ33" s="83"/>
    </row>
    <row r="34" customFormat="false" ht="15.65" hidden="false" customHeight="false" outlineLevel="0" collapsed="false">
      <c r="A34" s="57" t="n">
        <v>1423</v>
      </c>
      <c r="B34" s="84" t="n">
        <v>-0.59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5" t="n">
        <v>0</v>
      </c>
      <c r="O34" s="85" t="n">
        <v>0</v>
      </c>
      <c r="P34" s="85" t="n">
        <v>-0.02</v>
      </c>
      <c r="Q34" s="85" t="n">
        <v>-0.06</v>
      </c>
      <c r="R34" s="85"/>
      <c r="S34" s="85"/>
      <c r="T34" s="85"/>
      <c r="U34" s="85"/>
      <c r="V34" s="85"/>
      <c r="W34" s="85"/>
      <c r="X34" s="60" t="n">
        <f aca="false">AVERAGE(B34:M34)</f>
        <v>-0.59</v>
      </c>
      <c r="Y34" s="60" t="n">
        <f aca="false">AVERAGE(N34:W34)</f>
        <v>-0.02</v>
      </c>
      <c r="Z34" s="60" t="n">
        <f aca="false">(X34+1)/2</f>
        <v>0.205</v>
      </c>
      <c r="AA34" s="60" t="n">
        <f aca="false">(Y34+1)/2</f>
        <v>0.49</v>
      </c>
      <c r="AB34" s="60" t="n">
        <f aca="false">AVERAGE(B34:M34)-AVERAGE(N34:W34)</f>
        <v>-0.57</v>
      </c>
      <c r="AC34" s="22" t="n">
        <f aca="false">COUNTIF(B34:M34,"&gt;0")+COUNTIF(B34:M34,"&lt;=0")</f>
        <v>1</v>
      </c>
      <c r="AD34" s="22" t="n">
        <f aca="false">COUNTIF(N34:W34,"&gt;0")+COUNTIF(N34:W34,"&lt;=0")</f>
        <v>4</v>
      </c>
      <c r="AE34" s="61" t="n">
        <f aca="false">(Z34-AA34)/SQRT((Z34+AA34)/2*(1-(Z34+AA34)/2)*2/50)</f>
        <v>-2.99258987256412</v>
      </c>
      <c r="AF34" s="62" t="s">
        <v>39</v>
      </c>
      <c r="AG34" s="63" t="s">
        <v>86</v>
      </c>
      <c r="AH34" s="64" t="n">
        <v>2</v>
      </c>
      <c r="AI34" s="65" t="s">
        <v>87</v>
      </c>
      <c r="AJ34" s="83"/>
    </row>
    <row r="35" customFormat="false" ht="15.65" hidden="false" customHeight="false" outlineLevel="0" collapsed="false">
      <c r="A35" s="57" t="n">
        <v>1423</v>
      </c>
      <c r="B35" s="84" t="n">
        <v>-0.15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5" t="n">
        <v>-0.09</v>
      </c>
      <c r="O35" s="85" t="n">
        <v>-0.14</v>
      </c>
      <c r="P35" s="85"/>
      <c r="Q35" s="85"/>
      <c r="R35" s="85"/>
      <c r="S35" s="85"/>
      <c r="T35" s="85"/>
      <c r="U35" s="85"/>
      <c r="V35" s="85"/>
      <c r="W35" s="85"/>
      <c r="X35" s="60" t="n">
        <f aca="false">AVERAGE(B35:M35)</f>
        <v>-0.15</v>
      </c>
      <c r="Y35" s="60" t="n">
        <f aca="false">AVERAGE(N35:W35)</f>
        <v>-0.115</v>
      </c>
      <c r="Z35" s="60" t="n">
        <f aca="false">(X35+1)/2</f>
        <v>0.425</v>
      </c>
      <c r="AA35" s="60" t="n">
        <f aca="false">(Y35+1)/2</f>
        <v>0.4425</v>
      </c>
      <c r="AB35" s="60" t="n">
        <f aca="false">AVERAGE(B35:M35)-AVERAGE(N35:W35)</f>
        <v>-0.035</v>
      </c>
      <c r="AC35" s="22" t="n">
        <f aca="false">COUNTIF(B35:M35,"&gt;0")+COUNTIF(B35:M35,"&lt;=0")</f>
        <v>1</v>
      </c>
      <c r="AD35" s="22" t="n">
        <f aca="false">COUNTIF(N35:W35,"&gt;0")+COUNTIF(N35:W35,"&lt;=0")</f>
        <v>2</v>
      </c>
      <c r="AE35" s="61" t="n">
        <f aca="false">(Z35-AA35)/SQRT((Z35+AA35)/2*(1-(Z35+AA35)/2)*2/50)</f>
        <v>-0.176556699483196</v>
      </c>
      <c r="AF35" s="62" t="s">
        <v>39</v>
      </c>
      <c r="AG35" s="63" t="s">
        <v>88</v>
      </c>
      <c r="AH35" s="64" t="n">
        <v>2</v>
      </c>
      <c r="AI35" s="65" t="s">
        <v>89</v>
      </c>
      <c r="AJ35" s="83"/>
    </row>
    <row r="36" customFormat="false" ht="15.65" hidden="false" customHeight="false" outlineLevel="0" collapsed="false">
      <c r="A36" s="57" t="n">
        <v>1423</v>
      </c>
      <c r="B36" s="84" t="n">
        <v>0.04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5" t="n">
        <v>-0.11</v>
      </c>
      <c r="O36" s="85" t="n">
        <v>-0.06</v>
      </c>
      <c r="P36" s="85"/>
      <c r="Q36" s="85"/>
      <c r="R36" s="85"/>
      <c r="S36" s="85"/>
      <c r="T36" s="85"/>
      <c r="U36" s="85"/>
      <c r="V36" s="85"/>
      <c r="W36" s="85"/>
      <c r="X36" s="60" t="n">
        <f aca="false">AVERAGE(B36:M36)</f>
        <v>0.04</v>
      </c>
      <c r="Y36" s="60" t="n">
        <f aca="false">AVERAGE(N36:W36)</f>
        <v>-0.085</v>
      </c>
      <c r="Z36" s="60" t="n">
        <f aca="false">(X36+1)/2</f>
        <v>0.52</v>
      </c>
      <c r="AA36" s="60" t="n">
        <f aca="false">(Y36+1)/2</f>
        <v>0.4575</v>
      </c>
      <c r="AB36" s="60" t="n">
        <f aca="false">AVERAGE(B36:M36)-AVERAGE(N36:W36)</f>
        <v>0.125</v>
      </c>
      <c r="AC36" s="22" t="n">
        <f aca="false">COUNTIF(B36:M36,"&gt;0")+COUNTIF(B36:M36,"&lt;=0")</f>
        <v>1</v>
      </c>
      <c r="AD36" s="22" t="n">
        <f aca="false">COUNTIF(N36:W36,"&gt;0")+COUNTIF(N36:W36,"&lt;=0")</f>
        <v>2</v>
      </c>
      <c r="AE36" s="61" t="n">
        <f aca="false">(Z36-AA36)/SQRT((Z36+AA36)/2*(1-(Z36+AA36)/2)*2/50)</f>
        <v>0.625158263218101</v>
      </c>
      <c r="AF36" s="62" t="s">
        <v>39</v>
      </c>
      <c r="AG36" s="63" t="s">
        <v>90</v>
      </c>
      <c r="AH36" s="64" t="n">
        <v>2</v>
      </c>
      <c r="AI36" s="65" t="s">
        <v>91</v>
      </c>
      <c r="AJ36" s="83"/>
    </row>
    <row r="37" customFormat="false" ht="15.65" hidden="false" customHeight="false" outlineLevel="0" collapsed="false">
      <c r="A37" s="57" t="n">
        <v>1423</v>
      </c>
      <c r="B37" s="84" t="n">
        <v>-0.53</v>
      </c>
      <c r="C37" s="84" t="n">
        <v>-0.57</v>
      </c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5" t="n">
        <v>0</v>
      </c>
      <c r="O37" s="85" t="n">
        <v>-0.09</v>
      </c>
      <c r="P37" s="85" t="n">
        <v>-0.03</v>
      </c>
      <c r="Q37" s="85"/>
      <c r="R37" s="85"/>
      <c r="S37" s="85"/>
      <c r="T37" s="85"/>
      <c r="U37" s="85"/>
      <c r="V37" s="85"/>
      <c r="W37" s="85"/>
      <c r="X37" s="60" t="n">
        <f aca="false">AVERAGE(B37:M37)</f>
        <v>-0.55</v>
      </c>
      <c r="Y37" s="60" t="n">
        <f aca="false">AVERAGE(N37:W37)</f>
        <v>-0.04</v>
      </c>
      <c r="Z37" s="60" t="n">
        <f aca="false">(X37+1)/2</f>
        <v>0.225</v>
      </c>
      <c r="AA37" s="60" t="n">
        <f aca="false">(Y37+1)/2</f>
        <v>0.48</v>
      </c>
      <c r="AB37" s="60" t="n">
        <f aca="false">AVERAGE(B37:M37)-AVERAGE(N37:W37)</f>
        <v>-0.51</v>
      </c>
      <c r="AC37" s="22" t="n">
        <f aca="false">COUNTIF(B37:M37,"&gt;0")+COUNTIF(B37:M37,"&lt;=0")</f>
        <v>2</v>
      </c>
      <c r="AD37" s="22" t="n">
        <f aca="false">COUNTIF(N37:W37,"&gt;0")+COUNTIF(N37:W37,"&lt;=0")</f>
        <v>3</v>
      </c>
      <c r="AE37" s="61" t="n">
        <f aca="false">(Z37-AA37)/SQRT((Z37+AA37)/2*(1-(Z37+AA37)/2)*2/50)</f>
        <v>-2.66876748486588</v>
      </c>
      <c r="AF37" s="62" t="s">
        <v>46</v>
      </c>
      <c r="AG37" s="63"/>
      <c r="AH37" s="64" t="n">
        <v>2</v>
      </c>
      <c r="AI37" s="65" t="s">
        <v>57</v>
      </c>
      <c r="AJ37" s="83"/>
    </row>
    <row r="38" customFormat="false" ht="15.65" hidden="false" customHeight="false" outlineLevel="0" collapsed="false">
      <c r="A38" s="57" t="n">
        <v>1423</v>
      </c>
      <c r="B38" s="84" t="n">
        <v>-0.54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5" t="n">
        <v>0</v>
      </c>
      <c r="O38" s="85" t="n">
        <v>0</v>
      </c>
      <c r="P38" s="85"/>
      <c r="Q38" s="85"/>
      <c r="R38" s="85"/>
      <c r="S38" s="85"/>
      <c r="T38" s="85"/>
      <c r="U38" s="85"/>
      <c r="V38" s="85"/>
      <c r="W38" s="85"/>
      <c r="X38" s="60" t="n">
        <f aca="false">AVERAGE(B38:M38)</f>
        <v>-0.54</v>
      </c>
      <c r="Y38" s="60" t="n">
        <f aca="false">AVERAGE(N38:W38)</f>
        <v>0</v>
      </c>
      <c r="Z38" s="60" t="n">
        <f aca="false">(X38+1)/2</f>
        <v>0.23</v>
      </c>
      <c r="AA38" s="60" t="n">
        <f aca="false">(Y38+1)/2</f>
        <v>0.5</v>
      </c>
      <c r="AB38" s="60" t="n">
        <f aca="false">AVERAGE(B38:M38)-AVERAGE(N38:W38)</f>
        <v>-0.54</v>
      </c>
      <c r="AC38" s="22" t="n">
        <f aca="false">COUNTIF(B38:M38,"&gt;0")+COUNTIF(B38:M38,"&lt;=0")</f>
        <v>1</v>
      </c>
      <c r="AD38" s="22" t="n">
        <f aca="false">COUNTIF(N38:W38,"&gt;0")+COUNTIF(N38:W38,"&lt;=0")</f>
        <v>2</v>
      </c>
      <c r="AE38" s="61" t="n">
        <f aca="false">(Z38-AA38)/SQRT((Z38+AA38)/2*(1-(Z38+AA38)/2)*2/50)</f>
        <v>-2.80414504351843</v>
      </c>
      <c r="AF38" s="62" t="s">
        <v>50</v>
      </c>
      <c r="AG38" s="63" t="s">
        <v>92</v>
      </c>
      <c r="AH38" s="64" t="n">
        <v>3</v>
      </c>
      <c r="AI38" s="65" t="s">
        <v>87</v>
      </c>
      <c r="AJ38" s="83"/>
    </row>
    <row r="39" customFormat="false" ht="15.65" hidden="false" customHeight="false" outlineLevel="0" collapsed="false">
      <c r="A39" s="57" t="n">
        <v>1423</v>
      </c>
      <c r="B39" s="84" t="n">
        <v>0.6</v>
      </c>
      <c r="C39" s="84" t="n">
        <v>0.28</v>
      </c>
      <c r="D39" s="84" t="n">
        <v>0.59</v>
      </c>
      <c r="E39" s="84" t="n">
        <v>0.32</v>
      </c>
      <c r="F39" s="84" t="n">
        <v>0.6</v>
      </c>
      <c r="G39" s="84" t="n">
        <v>0.36</v>
      </c>
      <c r="H39" s="84" t="n">
        <v>0.66</v>
      </c>
      <c r="I39" s="84" t="n">
        <v>0.25</v>
      </c>
      <c r="J39" s="84" t="n">
        <v>0.6</v>
      </c>
      <c r="K39" s="84" t="n">
        <v>0.37</v>
      </c>
      <c r="L39" s="84" t="n">
        <v>0.16</v>
      </c>
      <c r="M39" s="84"/>
      <c r="N39" s="85" t="n">
        <v>0</v>
      </c>
      <c r="O39" s="85"/>
      <c r="P39" s="85"/>
      <c r="Q39" s="85"/>
      <c r="R39" s="85"/>
      <c r="S39" s="85"/>
      <c r="T39" s="85"/>
      <c r="U39" s="85"/>
      <c r="V39" s="85"/>
      <c r="W39" s="85"/>
      <c r="X39" s="60" t="n">
        <f aca="false">AVERAGE(B39:M39)</f>
        <v>0.435454545454546</v>
      </c>
      <c r="Y39" s="60" t="n">
        <f aca="false">AVERAGE(N39:W39)</f>
        <v>0</v>
      </c>
      <c r="Z39" s="60" t="n">
        <f aca="false">(X39+1)/2</f>
        <v>0.717727272727273</v>
      </c>
      <c r="AA39" s="60" t="n">
        <f aca="false">(Y39+1)/2</f>
        <v>0.5</v>
      </c>
      <c r="AB39" s="60" t="n">
        <f aca="false">AVERAGE(B39:M39)-AVERAGE(N39:W39)</f>
        <v>0.435454545454546</v>
      </c>
      <c r="AC39" s="22" t="n">
        <f aca="false">COUNTIF(B39:M39,"&gt;0")+COUNTIF(B39:M39,"&lt;=0")</f>
        <v>11</v>
      </c>
      <c r="AD39" s="22" t="n">
        <f aca="false">COUNTIF(N39:W39,"&gt;0")+COUNTIF(N39:W39,"&lt;=0")</f>
        <v>1</v>
      </c>
      <c r="AE39" s="61" t="n">
        <f aca="false">(Z39-AA39)/SQRT((Z39+AA39)/2*(1-(Z39+AA39)/2)*2/50)</f>
        <v>2.23079016664105</v>
      </c>
      <c r="AF39" s="62" t="s">
        <v>64</v>
      </c>
      <c r="AG39" s="63" t="s">
        <v>93</v>
      </c>
      <c r="AH39" s="64" t="n">
        <v>1</v>
      </c>
      <c r="AI39" s="65" t="s">
        <v>94</v>
      </c>
      <c r="AJ39" s="83"/>
    </row>
    <row r="40" customFormat="false" ht="15.65" hidden="false" customHeight="false" outlineLevel="0" collapsed="false">
      <c r="A40" s="57" t="n">
        <v>1423</v>
      </c>
      <c r="B40" s="84" t="n">
        <v>0.13</v>
      </c>
      <c r="C40" s="84" t="n">
        <v>0.08</v>
      </c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5" t="n">
        <v>0</v>
      </c>
      <c r="O40" s="85"/>
      <c r="P40" s="85"/>
      <c r="Q40" s="85"/>
      <c r="R40" s="85"/>
      <c r="S40" s="85"/>
      <c r="T40" s="85"/>
      <c r="U40" s="85"/>
      <c r="V40" s="85"/>
      <c r="W40" s="85"/>
      <c r="X40" s="60" t="n">
        <f aca="false">AVERAGE(B40:M40)</f>
        <v>0.105</v>
      </c>
      <c r="Y40" s="60" t="n">
        <f aca="false">AVERAGE(N40:W40)</f>
        <v>0</v>
      </c>
      <c r="Z40" s="60" t="n">
        <f aca="false">(X40+1)/2</f>
        <v>0.5525</v>
      </c>
      <c r="AA40" s="60" t="n">
        <f aca="false">(Y40+1)/2</f>
        <v>0.5</v>
      </c>
      <c r="AB40" s="60" t="n">
        <f aca="false">AVERAGE(B40:M40)-AVERAGE(N40:W40)</f>
        <v>0.105</v>
      </c>
      <c r="AC40" s="22" t="n">
        <f aca="false">COUNTIF(B40:M40,"&gt;0")+COUNTIF(B40:M40,"&lt;=0")</f>
        <v>2</v>
      </c>
      <c r="AD40" s="22" t="n">
        <f aca="false">COUNTIF(N40:W40,"&gt;0")+COUNTIF(N40:W40,"&lt;=0")</f>
        <v>1</v>
      </c>
      <c r="AE40" s="61" t="n">
        <f aca="false">(Z40-AA40)/SQRT((Z40+AA40)/2*(1-(Z40+AA40)/2)*2/50)</f>
        <v>0.525725014711065</v>
      </c>
      <c r="AF40" s="62" t="s">
        <v>64</v>
      </c>
      <c r="AG40" s="63" t="s">
        <v>74</v>
      </c>
      <c r="AH40" s="64" t="n">
        <v>1440</v>
      </c>
      <c r="AI40" s="65" t="s">
        <v>95</v>
      </c>
      <c r="AJ40" s="83"/>
    </row>
    <row r="41" customFormat="false" ht="15.65" hidden="false" customHeight="false" outlineLevel="0" collapsed="false">
      <c r="A41" s="57" t="n">
        <v>1423</v>
      </c>
      <c r="B41" s="84" t="n">
        <v>0.46</v>
      </c>
      <c r="C41" s="84" t="n">
        <v>0.16</v>
      </c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5" t="n">
        <v>0</v>
      </c>
      <c r="O41" s="85"/>
      <c r="P41" s="85"/>
      <c r="Q41" s="85"/>
      <c r="R41" s="85"/>
      <c r="S41" s="85"/>
      <c r="T41" s="85"/>
      <c r="U41" s="85"/>
      <c r="V41" s="85"/>
      <c r="W41" s="85"/>
      <c r="X41" s="60" t="n">
        <f aca="false">AVERAGE(B41:M41)</f>
        <v>0.31</v>
      </c>
      <c r="Y41" s="60" t="n">
        <f aca="false">AVERAGE(N41:W41)</f>
        <v>0</v>
      </c>
      <c r="Z41" s="60" t="n">
        <f aca="false">(X41+1)/2</f>
        <v>0.655</v>
      </c>
      <c r="AA41" s="60" t="n">
        <f aca="false">(Y41+1)/2</f>
        <v>0.5</v>
      </c>
      <c r="AB41" s="60" t="n">
        <f aca="false">AVERAGE(B41:M41)-AVERAGE(N41:W41)</f>
        <v>0.31</v>
      </c>
      <c r="AC41" s="22" t="n">
        <f aca="false">COUNTIF(B41:M41,"&gt;0")+COUNTIF(B41:M41,"&lt;=0")</f>
        <v>2</v>
      </c>
      <c r="AD41" s="22" t="n">
        <f aca="false">COUNTIF(N41:W41,"&gt;0")+COUNTIF(N41:W41,"&lt;=0")</f>
        <v>1</v>
      </c>
      <c r="AE41" s="61" t="n">
        <f aca="false">(Z41-AA41)/SQRT((Z41+AA41)/2*(1-(Z41+AA41)/2)*2/50)</f>
        <v>1.56896173413483</v>
      </c>
      <c r="AF41" s="62" t="s">
        <v>64</v>
      </c>
      <c r="AG41" s="63" t="s">
        <v>77</v>
      </c>
      <c r="AH41" s="64" t="n">
        <v>1</v>
      </c>
      <c r="AI41" s="65" t="s">
        <v>96</v>
      </c>
      <c r="AJ41" s="83"/>
    </row>
    <row r="42" customFormat="false" ht="29.85" hidden="false" customHeight="false" outlineLevel="0" collapsed="false">
      <c r="A42" s="57" t="n">
        <v>1423</v>
      </c>
      <c r="B42" s="84" t="n">
        <v>0.17</v>
      </c>
      <c r="C42" s="84" t="n">
        <v>0.37</v>
      </c>
      <c r="D42" s="84" t="n">
        <v>0.29</v>
      </c>
      <c r="E42" s="84"/>
      <c r="F42" s="84"/>
      <c r="G42" s="84"/>
      <c r="H42" s="84"/>
      <c r="I42" s="84"/>
      <c r="J42" s="84"/>
      <c r="K42" s="84"/>
      <c r="L42" s="84"/>
      <c r="M42" s="84"/>
      <c r="N42" s="85" t="n">
        <v>0</v>
      </c>
      <c r="O42" s="85"/>
      <c r="P42" s="85"/>
      <c r="Q42" s="85"/>
      <c r="R42" s="85"/>
      <c r="S42" s="85"/>
      <c r="T42" s="85"/>
      <c r="U42" s="85"/>
      <c r="V42" s="85"/>
      <c r="W42" s="85"/>
      <c r="X42" s="60" t="n">
        <f aca="false">AVERAGE(B42:M42)</f>
        <v>0.276666666666667</v>
      </c>
      <c r="Y42" s="60" t="n">
        <f aca="false">AVERAGE(N42:W42)</f>
        <v>0</v>
      </c>
      <c r="Z42" s="60" t="n">
        <f aca="false">(X42+1)/2</f>
        <v>0.638333333333333</v>
      </c>
      <c r="AA42" s="60" t="n">
        <f aca="false">(Y42+1)/2</f>
        <v>0.5</v>
      </c>
      <c r="AB42" s="60" t="n">
        <f aca="false">AVERAGE(B42:M42)-AVERAGE(N42:W42)</f>
        <v>0.276666666666667</v>
      </c>
      <c r="AC42" s="22" t="n">
        <f aca="false">COUNTIF(B42:M42,"&gt;0")+COUNTIF(B42:M42,"&lt;=0")</f>
        <v>3</v>
      </c>
      <c r="AD42" s="22" t="n">
        <f aca="false">COUNTIF(N42:W42,"&gt;0")+COUNTIF(N42:W42,"&lt;=0")</f>
        <v>1</v>
      </c>
      <c r="AE42" s="61" t="n">
        <f aca="false">(Z42-AA42)/SQRT((Z42+AA42)/2*(1-(Z42+AA42)/2)*2/50)</f>
        <v>1.39676218585035</v>
      </c>
      <c r="AF42" s="62" t="s">
        <v>64</v>
      </c>
      <c r="AG42" s="63" t="s">
        <v>97</v>
      </c>
      <c r="AH42" s="64" t="n">
        <v>1440</v>
      </c>
      <c r="AI42" s="65" t="s">
        <v>98</v>
      </c>
      <c r="AJ42" s="83"/>
    </row>
    <row r="43" customFormat="false" ht="29.85" hidden="false" customHeight="false" outlineLevel="0" collapsed="false">
      <c r="A43" s="57" t="n">
        <v>1423</v>
      </c>
      <c r="B43" s="84" t="n">
        <v>0.07</v>
      </c>
      <c r="C43" s="84" t="n">
        <v>0.2</v>
      </c>
      <c r="D43" s="84" t="n">
        <v>0.22</v>
      </c>
      <c r="E43" s="84"/>
      <c r="F43" s="84"/>
      <c r="G43" s="84"/>
      <c r="H43" s="84"/>
      <c r="I43" s="84"/>
      <c r="J43" s="84"/>
      <c r="K43" s="84"/>
      <c r="L43" s="84"/>
      <c r="M43" s="84"/>
      <c r="N43" s="85" t="n">
        <v>0</v>
      </c>
      <c r="O43" s="85"/>
      <c r="P43" s="85"/>
      <c r="Q43" s="85"/>
      <c r="R43" s="85"/>
      <c r="S43" s="85"/>
      <c r="T43" s="85"/>
      <c r="U43" s="85"/>
      <c r="V43" s="85"/>
      <c r="W43" s="85"/>
      <c r="X43" s="60" t="n">
        <f aca="false">AVERAGE(B43:M43)</f>
        <v>0.163333333333333</v>
      </c>
      <c r="Y43" s="60" t="n">
        <f aca="false">AVERAGE(N43:W43)</f>
        <v>0</v>
      </c>
      <c r="Z43" s="60" t="n">
        <f aca="false">(X43+1)/2</f>
        <v>0.581666666666667</v>
      </c>
      <c r="AA43" s="60" t="n">
        <f aca="false">(Y43+1)/2</f>
        <v>0.5</v>
      </c>
      <c r="AB43" s="60" t="n">
        <f aca="false">AVERAGE(B43:M43)-AVERAGE(N43:W43)</f>
        <v>0.163333333333333</v>
      </c>
      <c r="AC43" s="22" t="n">
        <f aca="false">COUNTIF(B43:M43,"&gt;0")+COUNTIF(B43:M43,"&lt;=0")</f>
        <v>3</v>
      </c>
      <c r="AD43" s="22" t="n">
        <f aca="false">COUNTIF(N43:W43,"&gt;0")+COUNTIF(N43:W43,"&lt;=0")</f>
        <v>1</v>
      </c>
      <c r="AE43" s="61" t="n">
        <f aca="false">(Z43-AA43)/SQRT((Z43+AA43)/2*(1-(Z43+AA43)/2)*2/50)</f>
        <v>0.819403721760565</v>
      </c>
      <c r="AF43" s="62" t="s">
        <v>64</v>
      </c>
      <c r="AG43" s="63" t="s">
        <v>97</v>
      </c>
      <c r="AH43" s="64" t="n">
        <v>5760</v>
      </c>
      <c r="AI43" s="65" t="s">
        <v>98</v>
      </c>
      <c r="AJ43" s="83"/>
    </row>
    <row r="44" customFormat="false" ht="15.65" hidden="false" customHeight="false" outlineLevel="0" collapsed="false">
      <c r="A44" s="19" t="n">
        <v>1423</v>
      </c>
      <c r="B44" s="86" t="n">
        <v>-0.4</v>
      </c>
      <c r="C44" s="86" t="n">
        <v>-0.43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7" t="n">
        <v>-0.13</v>
      </c>
      <c r="O44" s="87" t="n">
        <v>-0.11</v>
      </c>
      <c r="P44" s="87" t="n">
        <v>-0.07</v>
      </c>
      <c r="Q44" s="87"/>
      <c r="R44" s="87"/>
      <c r="S44" s="87"/>
      <c r="T44" s="87"/>
      <c r="U44" s="87"/>
      <c r="V44" s="87"/>
      <c r="W44" s="87"/>
      <c r="X44" s="68" t="n">
        <f aca="false">AVERAGE(B44:M44)</f>
        <v>-0.415</v>
      </c>
      <c r="Y44" s="68" t="n">
        <f aca="false">AVERAGE(N44:W44)</f>
        <v>-0.103333333333333</v>
      </c>
      <c r="Z44" s="68" t="n">
        <f aca="false">(X44+1)/2</f>
        <v>0.2925</v>
      </c>
      <c r="AA44" s="68" t="n">
        <f aca="false">(Y44+1)/2</f>
        <v>0.448333333333333</v>
      </c>
      <c r="AB44" s="68" t="n">
        <f aca="false">AVERAGE(B44:M44)-AVERAGE(N44:W44)</f>
        <v>-0.311666666666667</v>
      </c>
      <c r="AC44" s="22" t="n">
        <f aca="false">COUNTIF(B44:M44,"&gt;0")+COUNTIF(B44:M44,"&lt;=0")</f>
        <v>2</v>
      </c>
      <c r="AD44" s="22" t="n">
        <f aca="false">COUNTIF(N44:W44,"&gt;0")+COUNTIF(N44:W44,"&lt;=0")</f>
        <v>3</v>
      </c>
      <c r="AE44" s="69" t="n">
        <f aca="false">(Z44-AA44)/SQRT((Z44+AA44)/2*(1-(Z44+AA44)/2)*2/50)</f>
        <v>-1.61346108034111</v>
      </c>
      <c r="AF44" s="70" t="s">
        <v>72</v>
      </c>
      <c r="AG44" s="71" t="s">
        <v>99</v>
      </c>
      <c r="AH44" s="72" t="n">
        <v>0</v>
      </c>
      <c r="AI44" s="73" t="s">
        <v>80</v>
      </c>
      <c r="AJ44" s="83"/>
    </row>
    <row r="45" customFormat="false" ht="15.65" hidden="false" customHeight="false" outlineLevel="0" collapsed="false">
      <c r="A45" s="88" t="n">
        <v>2111</v>
      </c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68" t="e">
        <f aca="false">AVERAGE(B45:M45)</f>
        <v>#DIV/0!</v>
      </c>
      <c r="Y45" s="68" t="e">
        <f aca="false">AVERAGE(N45:W45)</f>
        <v>#DIV/0!</v>
      </c>
      <c r="Z45" s="68" t="e">
        <f aca="false">(X45+1)/2</f>
        <v>#DIV/0!</v>
      </c>
      <c r="AA45" s="68" t="e">
        <f aca="false">(Y45+1)/2</f>
        <v>#DIV/0!</v>
      </c>
      <c r="AB45" s="68" t="e">
        <f aca="false">AVERAGE(B45:M45)-AVERAGE(N45:W45)</f>
        <v>#DIV/0!</v>
      </c>
      <c r="AC45" s="22" t="n">
        <f aca="false">COUNTIF(B45:M45,"&gt;0")+COUNTIF(B45:M45,"&lt;=0")</f>
        <v>0</v>
      </c>
      <c r="AD45" s="22" t="n">
        <f aca="false">COUNTIF(N45:W45,"&gt;0")+COUNTIF(N45:W45,"&lt;=0")</f>
        <v>0</v>
      </c>
      <c r="AE45" s="69" t="e">
        <f aca="false">(Z45-AA45)/SQRT((Z45+AA45)/2*(1-(Z45+AA45)/2)*2/50)</f>
        <v>#DIV/0!</v>
      </c>
      <c r="AF45" s="24"/>
      <c r="AG45" s="25"/>
      <c r="AH45" s="42"/>
      <c r="AI45" s="27"/>
      <c r="AJ45" s="35"/>
    </row>
    <row r="46" customFormat="false" ht="15.65" hidden="false" customHeight="false" outlineLevel="0" collapsed="false">
      <c r="A46" s="89" t="n">
        <v>2112</v>
      </c>
      <c r="B46" s="90" t="n">
        <v>0.31</v>
      </c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1" t="n">
        <v>0.35</v>
      </c>
      <c r="O46" s="91" t="n">
        <v>0.37</v>
      </c>
      <c r="P46" s="91"/>
      <c r="Q46" s="91"/>
      <c r="R46" s="91"/>
      <c r="S46" s="91"/>
      <c r="T46" s="91"/>
      <c r="U46" s="91"/>
      <c r="V46" s="91"/>
      <c r="W46" s="91"/>
      <c r="X46" s="22" t="n">
        <f aca="false">AVERAGE(B46:M46)</f>
        <v>0.31</v>
      </c>
      <c r="Y46" s="22" t="n">
        <f aca="false">AVERAGE(N46:W46)</f>
        <v>0.36</v>
      </c>
      <c r="Z46" s="22" t="n">
        <f aca="false">(X46+1)/2</f>
        <v>0.655</v>
      </c>
      <c r="AA46" s="22" t="n">
        <f aca="false">(Y46+1)/2</f>
        <v>0.68</v>
      </c>
      <c r="AB46" s="22" t="n">
        <f aca="false">AVERAGE(B46:M46)-AVERAGE(N46:W46)</f>
        <v>-0.05</v>
      </c>
      <c r="AC46" s="22" t="n">
        <f aca="false">COUNTIF(B46:M46,"&gt;0")+COUNTIF(B46:M46,"&lt;=0")</f>
        <v>1</v>
      </c>
      <c r="AD46" s="22" t="n">
        <f aca="false">COUNTIF(N46:W46,"&gt;0")+COUNTIF(N46:W46,"&lt;=0")</f>
        <v>2</v>
      </c>
      <c r="AE46" s="23" t="n">
        <f aca="false">(Z46-AA46)/SQRT((Z46+AA46)/2*(1-(Z46+AA46)/2)*2/50)</f>
        <v>-0.265331341728378</v>
      </c>
      <c r="AF46" s="54" t="s">
        <v>48</v>
      </c>
      <c r="AG46" s="92" t="s">
        <v>97</v>
      </c>
      <c r="AH46" s="64" t="n">
        <v>1440</v>
      </c>
      <c r="AI46" s="82" t="s">
        <v>100</v>
      </c>
      <c r="AJ46" s="83"/>
    </row>
    <row r="47" customFormat="false" ht="15.65" hidden="false" customHeight="false" outlineLevel="0" collapsed="false">
      <c r="A47" s="89" t="n">
        <v>2113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2" t="e">
        <f aca="false">AVERAGE(B47:M47)</f>
        <v>#DIV/0!</v>
      </c>
      <c r="Y47" s="22" t="e">
        <f aca="false">AVERAGE(N47:W47)</f>
        <v>#DIV/0!</v>
      </c>
      <c r="Z47" s="22" t="e">
        <f aca="false">(X47+1)/2</f>
        <v>#DIV/0!</v>
      </c>
      <c r="AA47" s="22" t="e">
        <f aca="false">(Y47+1)/2</f>
        <v>#DIV/0!</v>
      </c>
      <c r="AB47" s="22" t="e">
        <f aca="false">AVERAGE(B47:M47)-AVERAGE(N47:W47)</f>
        <v>#DIV/0!</v>
      </c>
      <c r="AC47" s="22" t="n">
        <f aca="false">COUNTIF(B47:M47,"&gt;0")+COUNTIF(B47:M47,"&lt;=0")</f>
        <v>0</v>
      </c>
      <c r="AD47" s="22" t="n">
        <f aca="false">COUNTIF(N47:W47,"&gt;0")+COUNTIF(N47:W47,"&lt;=0")</f>
        <v>0</v>
      </c>
      <c r="AE47" s="23" t="e">
        <f aca="false">(Z47-AA47)/SQRT((Z47+AA47)/2*(1-(Z47+AA47)/2)*2/50)</f>
        <v>#DIV/0!</v>
      </c>
      <c r="AF47" s="24"/>
      <c r="AG47" s="25"/>
      <c r="AH47" s="41"/>
      <c r="AI47" s="27"/>
      <c r="AJ47" s="35"/>
    </row>
    <row r="48" customFormat="false" ht="15.65" hidden="false" customHeight="false" outlineLevel="0" collapsed="false">
      <c r="A48" s="89" t="n">
        <v>2121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2" t="e">
        <f aca="false">AVERAGE(B48:M48)</f>
        <v>#DIV/0!</v>
      </c>
      <c r="Y48" s="22" t="e">
        <f aca="false">AVERAGE(N48:W48)</f>
        <v>#DIV/0!</v>
      </c>
      <c r="Z48" s="22" t="e">
        <f aca="false">(X48+1)/2</f>
        <v>#DIV/0!</v>
      </c>
      <c r="AA48" s="22" t="e">
        <f aca="false">(Y48+1)/2</f>
        <v>#DIV/0!</v>
      </c>
      <c r="AB48" s="22" t="e">
        <f aca="false">AVERAGE(B48:M48)-AVERAGE(N48:W48)</f>
        <v>#DIV/0!</v>
      </c>
      <c r="AC48" s="22" t="n">
        <f aca="false">COUNTIF(B48:M48,"&gt;0")+COUNTIF(B48:M48,"&lt;=0")</f>
        <v>0</v>
      </c>
      <c r="AD48" s="22" t="n">
        <f aca="false">COUNTIF(N48:W48,"&gt;0")+COUNTIF(N48:W48,"&lt;=0")</f>
        <v>0</v>
      </c>
      <c r="AE48" s="23" t="e">
        <f aca="false">(Z48-AA48)/SQRT((Z48+AA48)/2*(1-(Z48+AA48)/2)*2/50)</f>
        <v>#DIV/0!</v>
      </c>
      <c r="AF48" s="24"/>
      <c r="AG48" s="25"/>
      <c r="AH48" s="42"/>
      <c r="AI48" s="27"/>
      <c r="AJ48" s="35"/>
    </row>
    <row r="49" customFormat="false" ht="15.65" hidden="false" customHeight="false" outlineLevel="0" collapsed="false">
      <c r="A49" s="89" t="n">
        <v>2122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2" t="e">
        <f aca="false">AVERAGE(B49:M49)</f>
        <v>#DIV/0!</v>
      </c>
      <c r="Y49" s="22" t="e">
        <f aca="false">AVERAGE(N49:W49)</f>
        <v>#DIV/0!</v>
      </c>
      <c r="Z49" s="22" t="e">
        <f aca="false">(X49+1)/2</f>
        <v>#DIV/0!</v>
      </c>
      <c r="AA49" s="22" t="e">
        <f aca="false">(Y49+1)/2</f>
        <v>#DIV/0!</v>
      </c>
      <c r="AB49" s="22" t="e">
        <f aca="false">AVERAGE(B49:M49)-AVERAGE(N49:W49)</f>
        <v>#DIV/0!</v>
      </c>
      <c r="AC49" s="22" t="n">
        <f aca="false">COUNTIF(B49:M49,"&gt;0")+COUNTIF(B49:M49,"&lt;=0")</f>
        <v>0</v>
      </c>
      <c r="AD49" s="22" t="n">
        <f aca="false">COUNTIF(N49:W49,"&gt;0")+COUNTIF(N49:W49,"&lt;=0")</f>
        <v>0</v>
      </c>
      <c r="AE49" s="23" t="e">
        <f aca="false">(Z49-AA49)/SQRT((Z49+AA49)/2*(1-(Z49+AA49)/2)*2/50)</f>
        <v>#DIV/0!</v>
      </c>
      <c r="AF49" s="24"/>
      <c r="AG49" s="25"/>
      <c r="AH49" s="42"/>
      <c r="AI49" s="27"/>
      <c r="AJ49" s="35"/>
    </row>
    <row r="50" customFormat="false" ht="15.65" hidden="false" customHeight="false" outlineLevel="0" collapsed="false">
      <c r="A50" s="89" t="n">
        <v>2123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2" t="e">
        <f aca="false">AVERAGE(B50:M50)</f>
        <v>#DIV/0!</v>
      </c>
      <c r="Y50" s="22" t="e">
        <f aca="false">AVERAGE(N50:W50)</f>
        <v>#DIV/0!</v>
      </c>
      <c r="Z50" s="22" t="e">
        <f aca="false">(X50+1)/2</f>
        <v>#DIV/0!</v>
      </c>
      <c r="AA50" s="22" t="e">
        <f aca="false">(Y50+1)/2</f>
        <v>#DIV/0!</v>
      </c>
      <c r="AB50" s="22" t="e">
        <f aca="false">AVERAGE(B50:M50)-AVERAGE(N50:W50)</f>
        <v>#DIV/0!</v>
      </c>
      <c r="AC50" s="22" t="n">
        <f aca="false">COUNTIF(B50:M50,"&gt;0")+COUNTIF(B50:M50,"&lt;=0")</f>
        <v>0</v>
      </c>
      <c r="AD50" s="22" t="n">
        <f aca="false">COUNTIF(N50:W50,"&gt;0")+COUNTIF(N50:W50,"&lt;=0")</f>
        <v>0</v>
      </c>
      <c r="AE50" s="23" t="e">
        <f aca="false">(Z50-AA50)/SQRT((Z50+AA50)/2*(1-(Z50+AA50)/2)*2/50)</f>
        <v>#DIV/0!</v>
      </c>
      <c r="AF50" s="24"/>
      <c r="AG50" s="25"/>
      <c r="AH50" s="42"/>
      <c r="AI50" s="27"/>
      <c r="AJ50" s="35"/>
    </row>
    <row r="51" customFormat="false" ht="15.65" hidden="false" customHeight="false" outlineLevel="0" collapsed="false">
      <c r="A51" s="89" t="n">
        <v>2211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2" t="e">
        <f aca="false">AVERAGE(B51:M51)</f>
        <v>#DIV/0!</v>
      </c>
      <c r="Y51" s="22" t="e">
        <f aca="false">AVERAGE(N51:W51)</f>
        <v>#DIV/0!</v>
      </c>
      <c r="Z51" s="22" t="e">
        <f aca="false">(X51+1)/2</f>
        <v>#DIV/0!</v>
      </c>
      <c r="AA51" s="22" t="e">
        <f aca="false">(Y51+1)/2</f>
        <v>#DIV/0!</v>
      </c>
      <c r="AB51" s="22" t="e">
        <f aca="false">AVERAGE(B51:M51)-AVERAGE(N51:W51)</f>
        <v>#DIV/0!</v>
      </c>
      <c r="AC51" s="22" t="n">
        <f aca="false">COUNTIF(B51:M51,"&gt;0")+COUNTIF(B51:M51,"&lt;=0")</f>
        <v>0</v>
      </c>
      <c r="AD51" s="22" t="n">
        <f aca="false">COUNTIF(N51:W51,"&gt;0")+COUNTIF(N51:W51,"&lt;=0")</f>
        <v>0</v>
      </c>
      <c r="AE51" s="23" t="e">
        <f aca="false">(Z51-AA51)/SQRT((Z51+AA51)/2*(1-(Z51+AA51)/2)*2/50)</f>
        <v>#DIV/0!</v>
      </c>
      <c r="AF51" s="24"/>
      <c r="AG51" s="25"/>
      <c r="AH51" s="42"/>
      <c r="AI51" s="27"/>
      <c r="AJ51" s="35"/>
    </row>
    <row r="52" customFormat="false" ht="15.65" hidden="false" customHeight="false" outlineLevel="0" collapsed="false">
      <c r="A52" s="89" t="n">
        <v>2212</v>
      </c>
      <c r="B52" s="20" t="n">
        <v>0.13</v>
      </c>
      <c r="C52" s="20" t="n">
        <v>0.17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1" t="n">
        <v>0.42</v>
      </c>
      <c r="O52" s="21" t="n">
        <v>0.36</v>
      </c>
      <c r="P52" s="21" t="n">
        <v>0.35</v>
      </c>
      <c r="Q52" s="21"/>
      <c r="R52" s="21"/>
      <c r="S52" s="21"/>
      <c r="T52" s="21"/>
      <c r="U52" s="21"/>
      <c r="V52" s="21"/>
      <c r="W52" s="21"/>
      <c r="X52" s="22" t="n">
        <f aca="false">AVERAGE(B52:M52)</f>
        <v>0.15</v>
      </c>
      <c r="Y52" s="22" t="n">
        <f aca="false">AVERAGE(N52:W52)</f>
        <v>0.376666666666667</v>
      </c>
      <c r="Z52" s="22" t="n">
        <f aca="false">(X52+1)/2</f>
        <v>0.575</v>
      </c>
      <c r="AA52" s="22" t="n">
        <f aca="false">(Y52+1)/2</f>
        <v>0.688333333333333</v>
      </c>
      <c r="AB52" s="22" t="n">
        <f aca="false">AVERAGE(B52:M52)-AVERAGE(N52:W52)</f>
        <v>-0.226666666666667</v>
      </c>
      <c r="AC52" s="22" t="n">
        <f aca="false">COUNTIF(B52:M52,"&gt;0")+COUNTIF(B52:M52,"&lt;=0")</f>
        <v>2</v>
      </c>
      <c r="AD52" s="22" t="n">
        <f aca="false">COUNTIF(N52:W52,"&gt;0")+COUNTIF(N52:W52,"&lt;=0")</f>
        <v>3</v>
      </c>
      <c r="AE52" s="23" t="n">
        <f aca="false">(Z52-AA52)/SQRT((Z52+AA52)/2*(1-(Z52+AA52)/2)*2/50)</f>
        <v>-1.17479793701517</v>
      </c>
      <c r="AF52" s="70" t="s">
        <v>41</v>
      </c>
      <c r="AG52" s="25" t="s">
        <v>101</v>
      </c>
      <c r="AH52" s="64" t="n">
        <v>1440</v>
      </c>
      <c r="AI52" s="27" t="s">
        <v>43</v>
      </c>
      <c r="AJ52" s="35"/>
    </row>
    <row r="53" customFormat="false" ht="15.65" hidden="false" customHeight="false" outlineLevel="0" collapsed="false">
      <c r="A53" s="89" t="n">
        <v>2213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2" t="e">
        <f aca="false">AVERAGE(B53:M53)</f>
        <v>#DIV/0!</v>
      </c>
      <c r="Y53" s="22" t="e">
        <f aca="false">AVERAGE(N53:W53)</f>
        <v>#DIV/0!</v>
      </c>
      <c r="Z53" s="22" t="e">
        <f aca="false">(X53+1)/2</f>
        <v>#DIV/0!</v>
      </c>
      <c r="AA53" s="22" t="e">
        <f aca="false">(Y53+1)/2</f>
        <v>#DIV/0!</v>
      </c>
      <c r="AB53" s="22" t="e">
        <f aca="false">AVERAGE(B53:M53)-AVERAGE(N53:W53)</f>
        <v>#DIV/0!</v>
      </c>
      <c r="AC53" s="22" t="n">
        <f aca="false">COUNTIF(B53:M53,"&gt;0")+COUNTIF(B53:M53,"&lt;=0")</f>
        <v>0</v>
      </c>
      <c r="AD53" s="22" t="n">
        <f aca="false">COUNTIF(N53:W53,"&gt;0")+COUNTIF(N53:W53,"&lt;=0")</f>
        <v>0</v>
      </c>
      <c r="AE53" s="23" t="e">
        <f aca="false">(Z53-AA53)/SQRT((Z53+AA53)/2*(1-(Z53+AA53)/2)*2/50)</f>
        <v>#DIV/0!</v>
      </c>
      <c r="AF53" s="24"/>
      <c r="AG53" s="25"/>
      <c r="AH53" s="41"/>
      <c r="AI53" s="27"/>
      <c r="AJ53" s="35"/>
    </row>
    <row r="54" customFormat="false" ht="15.65" hidden="false" customHeight="false" outlineLevel="0" collapsed="false">
      <c r="A54" s="89" t="n">
        <v>2221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2" t="e">
        <f aca="false">AVERAGE(B54:M54)</f>
        <v>#DIV/0!</v>
      </c>
      <c r="Y54" s="22" t="e">
        <f aca="false">AVERAGE(N54:W54)</f>
        <v>#DIV/0!</v>
      </c>
      <c r="Z54" s="22" t="e">
        <f aca="false">(X54+1)/2</f>
        <v>#DIV/0!</v>
      </c>
      <c r="AA54" s="22" t="e">
        <f aca="false">(Y54+1)/2</f>
        <v>#DIV/0!</v>
      </c>
      <c r="AB54" s="22" t="e">
        <f aca="false">AVERAGE(B54:M54)-AVERAGE(N54:W54)</f>
        <v>#DIV/0!</v>
      </c>
      <c r="AC54" s="22" t="n">
        <f aca="false">COUNTIF(B54:M54,"&gt;0")+COUNTIF(B54:M54,"&lt;=0")</f>
        <v>0</v>
      </c>
      <c r="AD54" s="22" t="n">
        <f aca="false">COUNTIF(N54:W54,"&gt;0")+COUNTIF(N54:W54,"&lt;=0")</f>
        <v>0</v>
      </c>
      <c r="AE54" s="23" t="e">
        <f aca="false">(Z54-AA54)/SQRT((Z54+AA54)/2*(1-(Z54+AA54)/2)*2/50)</f>
        <v>#DIV/0!</v>
      </c>
      <c r="AF54" s="24"/>
      <c r="AG54" s="25"/>
      <c r="AH54" s="42"/>
      <c r="AI54" s="27"/>
      <c r="AJ54" s="35"/>
    </row>
    <row r="55" customFormat="false" ht="15.65" hidden="false" customHeight="false" outlineLevel="0" collapsed="false">
      <c r="A55" s="89" t="n">
        <v>2222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2" t="e">
        <f aca="false">AVERAGE(B55:M55)</f>
        <v>#DIV/0!</v>
      </c>
      <c r="Y55" s="22" t="e">
        <f aca="false">AVERAGE(N55:W55)</f>
        <v>#DIV/0!</v>
      </c>
      <c r="Z55" s="22" t="e">
        <f aca="false">(X55+1)/2</f>
        <v>#DIV/0!</v>
      </c>
      <c r="AA55" s="22" t="e">
        <f aca="false">(Y55+1)/2</f>
        <v>#DIV/0!</v>
      </c>
      <c r="AB55" s="22" t="e">
        <f aca="false">AVERAGE(B55:M55)-AVERAGE(N55:W55)</f>
        <v>#DIV/0!</v>
      </c>
      <c r="AC55" s="22" t="n">
        <f aca="false">COUNTIF(B55:M55,"&gt;0")+COUNTIF(B55:M55,"&lt;=0")</f>
        <v>0</v>
      </c>
      <c r="AD55" s="22" t="n">
        <f aca="false">COUNTIF(N55:W55,"&gt;0")+COUNTIF(N55:W55,"&lt;=0")</f>
        <v>0</v>
      </c>
      <c r="AE55" s="23" t="e">
        <f aca="false">(Z55-AA55)/SQRT((Z55+AA55)/2*(1-(Z55+AA55)/2)*2/50)</f>
        <v>#DIV/0!</v>
      </c>
      <c r="AF55" s="24"/>
      <c r="AG55" s="25"/>
      <c r="AH55" s="42"/>
      <c r="AI55" s="27"/>
      <c r="AJ55" s="35"/>
    </row>
    <row r="56" customFormat="false" ht="15.65" hidden="false" customHeight="false" outlineLevel="0" collapsed="false">
      <c r="A56" s="89" t="n">
        <v>2223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2" t="e">
        <f aca="false">AVERAGE(B56:M56)</f>
        <v>#DIV/0!</v>
      </c>
      <c r="Y56" s="22" t="e">
        <f aca="false">AVERAGE(N56:W56)</f>
        <v>#DIV/0!</v>
      </c>
      <c r="Z56" s="22" t="e">
        <f aca="false">(X56+1)/2</f>
        <v>#DIV/0!</v>
      </c>
      <c r="AA56" s="22" t="e">
        <f aca="false">(Y56+1)/2</f>
        <v>#DIV/0!</v>
      </c>
      <c r="AB56" s="22" t="e">
        <f aca="false">AVERAGE(B56:M56)-AVERAGE(N56:W56)</f>
        <v>#DIV/0!</v>
      </c>
      <c r="AC56" s="22" t="n">
        <f aca="false">COUNTIF(B56:M56,"&gt;0")+COUNTIF(B56:M56,"&lt;=0")</f>
        <v>0</v>
      </c>
      <c r="AD56" s="22" t="n">
        <f aca="false">COUNTIF(N56:W56,"&gt;0")+COUNTIF(N56:W56,"&lt;=0")</f>
        <v>0</v>
      </c>
      <c r="AE56" s="23" t="e">
        <f aca="false">(Z56-AA56)/SQRT((Z56+AA56)/2*(1-(Z56+AA56)/2)*2/50)</f>
        <v>#DIV/0!</v>
      </c>
      <c r="AF56" s="24"/>
      <c r="AG56" s="25"/>
      <c r="AH56" s="42"/>
      <c r="AI56" s="27"/>
      <c r="AJ56" s="35"/>
    </row>
    <row r="57" customFormat="false" ht="15.65" hidden="false" customHeight="false" outlineLevel="0" collapsed="false">
      <c r="A57" s="93" t="n">
        <v>2311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6" t="e">
        <f aca="false">AVERAGE(B57:M57)</f>
        <v>#DIV/0!</v>
      </c>
      <c r="Y57" s="46" t="e">
        <f aca="false">AVERAGE(N57:W57)</f>
        <v>#DIV/0!</v>
      </c>
      <c r="Z57" s="46" t="e">
        <f aca="false">(X57+1)/2</f>
        <v>#DIV/0!</v>
      </c>
      <c r="AA57" s="46" t="e">
        <f aca="false">(Y57+1)/2</f>
        <v>#DIV/0!</v>
      </c>
      <c r="AB57" s="46" t="e">
        <f aca="false">AVERAGE(B57:M57)-AVERAGE(N57:W57)</f>
        <v>#DIV/0!</v>
      </c>
      <c r="AC57" s="22" t="n">
        <f aca="false">COUNTIF(B57:M57,"&gt;0")+COUNTIF(B57:M57,"&lt;=0")</f>
        <v>0</v>
      </c>
      <c r="AD57" s="22" t="n">
        <f aca="false">COUNTIF(N57:W57,"&gt;0")+COUNTIF(N57:W57,"&lt;=0")</f>
        <v>0</v>
      </c>
      <c r="AE57" s="47" t="e">
        <f aca="false">(Z57-AA57)/SQRT((Z57+AA57)/2*(1-(Z57+AA57)/2)*2/50)</f>
        <v>#DIV/0!</v>
      </c>
      <c r="AF57" s="24"/>
      <c r="AG57" s="25"/>
      <c r="AH57" s="42"/>
      <c r="AI57" s="27"/>
      <c r="AJ57" s="35"/>
    </row>
    <row r="58" customFormat="false" ht="15.65" hidden="false" customHeight="false" outlineLevel="0" collapsed="false">
      <c r="A58" s="93" t="n">
        <v>2312</v>
      </c>
      <c r="B58" s="80" t="n">
        <v>0.12</v>
      </c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1" t="n">
        <v>0.41</v>
      </c>
      <c r="O58" s="81" t="n">
        <v>0.33</v>
      </c>
      <c r="P58" s="81"/>
      <c r="Q58" s="81"/>
      <c r="R58" s="81"/>
      <c r="S58" s="81"/>
      <c r="T58" s="81"/>
      <c r="U58" s="81"/>
      <c r="V58" s="81"/>
      <c r="W58" s="81"/>
      <c r="X58" s="46" t="n">
        <f aca="false">AVERAGE(B58:M58)</f>
        <v>0.12</v>
      </c>
      <c r="Y58" s="46" t="n">
        <f aca="false">AVERAGE(N58:W58)</f>
        <v>0.37</v>
      </c>
      <c r="Z58" s="46" t="n">
        <f aca="false">(X58+1)/2</f>
        <v>0.56</v>
      </c>
      <c r="AA58" s="46" t="n">
        <f aca="false">(Y58+1)/2</f>
        <v>0.685</v>
      </c>
      <c r="AB58" s="46" t="n">
        <f aca="false">AVERAGE(B58:M58)-AVERAGE(N58:W58)</f>
        <v>-0.25</v>
      </c>
      <c r="AC58" s="22" t="n">
        <f aca="false">COUNTIF(B58:M58,"&gt;0")+COUNTIF(B58:M58,"&lt;=0")</f>
        <v>1</v>
      </c>
      <c r="AD58" s="22" t="n">
        <f aca="false">COUNTIF(N58:W58,"&gt;0")+COUNTIF(N58:W58,"&lt;=0")</f>
        <v>2</v>
      </c>
      <c r="AE58" s="47" t="n">
        <f aca="false">(Z58-AA58)/SQRT((Z58+AA58)/2*(1-(Z58+AA58)/2)*2/50)</f>
        <v>-1.28929370280056</v>
      </c>
      <c r="AF58" s="54" t="s">
        <v>46</v>
      </c>
      <c r="AG58" s="55" t="s">
        <v>102</v>
      </c>
      <c r="AH58" s="64" t="n">
        <v>30</v>
      </c>
      <c r="AI58" s="82" t="s">
        <v>57</v>
      </c>
      <c r="AJ58" s="83"/>
    </row>
    <row r="59" customFormat="false" ht="15.65" hidden="false" customHeight="false" outlineLevel="0" collapsed="false">
      <c r="A59" s="94" t="n">
        <v>2312</v>
      </c>
      <c r="B59" s="84" t="n">
        <v>-0.05</v>
      </c>
      <c r="C59" s="84" t="n">
        <v>0.03</v>
      </c>
      <c r="D59" s="84" t="n">
        <v>0.08</v>
      </c>
      <c r="E59" s="84"/>
      <c r="F59" s="84"/>
      <c r="G59" s="84"/>
      <c r="H59" s="84"/>
      <c r="I59" s="84"/>
      <c r="J59" s="84"/>
      <c r="K59" s="84"/>
      <c r="L59" s="84"/>
      <c r="M59" s="84"/>
      <c r="N59" s="85" t="n">
        <v>0.24</v>
      </c>
      <c r="O59" s="85" t="n">
        <v>0.22</v>
      </c>
      <c r="P59" s="85" t="n">
        <v>0.2</v>
      </c>
      <c r="Q59" s="85" t="n">
        <v>0.27</v>
      </c>
      <c r="R59" s="85" t="n">
        <v>0.23</v>
      </c>
      <c r="S59" s="85"/>
      <c r="T59" s="85"/>
      <c r="U59" s="85"/>
      <c r="V59" s="85"/>
      <c r="W59" s="85"/>
      <c r="X59" s="60" t="n">
        <f aca="false">AVERAGE(B59:M59)</f>
        <v>0.02</v>
      </c>
      <c r="Y59" s="60" t="n">
        <f aca="false">AVERAGE(N59:W59)</f>
        <v>0.232</v>
      </c>
      <c r="Z59" s="60" t="n">
        <f aca="false">(X59+1)/2</f>
        <v>0.51</v>
      </c>
      <c r="AA59" s="60" t="n">
        <f aca="false">(Y59+1)/2</f>
        <v>0.616</v>
      </c>
      <c r="AB59" s="60" t="n">
        <f aca="false">AVERAGE(B59:M59)-AVERAGE(N59:W59)</f>
        <v>-0.212</v>
      </c>
      <c r="AC59" s="22" t="n">
        <f aca="false">COUNTIF(B59:M59,"&gt;0")+COUNTIF(B59:M59,"&lt;=0")</f>
        <v>3</v>
      </c>
      <c r="AD59" s="22" t="n">
        <f aca="false">COUNTIF(N59:W59,"&gt;0")+COUNTIF(N59:W59,"&lt;=0")</f>
        <v>5</v>
      </c>
      <c r="AE59" s="61" t="n">
        <f aca="false">(Z59-AA59)/SQRT((Z59+AA59)/2*(1-(Z59+AA59)/2)*2/50)</f>
        <v>-1.06851581301035</v>
      </c>
      <c r="AF59" s="62" t="s">
        <v>54</v>
      </c>
      <c r="AG59" s="63" t="s">
        <v>84</v>
      </c>
      <c r="AH59" s="64" t="n">
        <v>1440</v>
      </c>
      <c r="AI59" s="65" t="s">
        <v>103</v>
      </c>
      <c r="AJ59" s="83"/>
    </row>
    <row r="60" customFormat="false" ht="15.65" hidden="false" customHeight="false" outlineLevel="0" collapsed="false">
      <c r="A60" s="95" t="n">
        <v>2312</v>
      </c>
      <c r="B60" s="86" t="n">
        <v>0.06</v>
      </c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7" t="n">
        <v>0.38</v>
      </c>
      <c r="O60" s="87" t="n">
        <v>0.27</v>
      </c>
      <c r="P60" s="87"/>
      <c r="Q60" s="87"/>
      <c r="R60" s="87"/>
      <c r="S60" s="87"/>
      <c r="T60" s="87"/>
      <c r="U60" s="87"/>
      <c r="V60" s="87"/>
      <c r="W60" s="87"/>
      <c r="X60" s="68" t="n">
        <f aca="false">AVERAGE(B60:M60)</f>
        <v>0.06</v>
      </c>
      <c r="Y60" s="68" t="n">
        <f aca="false">AVERAGE(N60:W60)</f>
        <v>0.325</v>
      </c>
      <c r="Z60" s="68" t="n">
        <f aca="false">(X60+1)/2</f>
        <v>0.53</v>
      </c>
      <c r="AA60" s="68" t="n">
        <f aca="false">(Y60+1)/2</f>
        <v>0.6625</v>
      </c>
      <c r="AB60" s="68" t="n">
        <f aca="false">AVERAGE(B60:M60)-AVERAGE(N60:W60)</f>
        <v>-0.265</v>
      </c>
      <c r="AC60" s="22" t="n">
        <f aca="false">COUNTIF(B60:M60,"&gt;0")+COUNTIF(B60:M60,"&lt;=0")</f>
        <v>1</v>
      </c>
      <c r="AD60" s="22" t="n">
        <f aca="false">COUNTIF(N60:W60,"&gt;0")+COUNTIF(N60:W60,"&lt;=0")</f>
        <v>2</v>
      </c>
      <c r="AE60" s="69" t="n">
        <f aca="false">(Z60-AA60)/SQRT((Z60+AA60)/2*(1-(Z60+AA60)/2)*2/50)</f>
        <v>-1.35025383336493</v>
      </c>
      <c r="AF60" s="70" t="s">
        <v>41</v>
      </c>
      <c r="AG60" s="71" t="s">
        <v>104</v>
      </c>
      <c r="AH60" s="64" t="n">
        <v>1440</v>
      </c>
      <c r="AI60" s="73" t="s">
        <v>105</v>
      </c>
      <c r="AJ60" s="83"/>
    </row>
    <row r="61" customFormat="false" ht="15.65" hidden="false" customHeight="false" outlineLevel="0" collapsed="false">
      <c r="A61" s="95" t="n">
        <v>2313</v>
      </c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68" t="e">
        <f aca="false">AVERAGE(B61:M61)</f>
        <v>#DIV/0!</v>
      </c>
      <c r="Y61" s="68" t="e">
        <f aca="false">AVERAGE(N61:W61)</f>
        <v>#DIV/0!</v>
      </c>
      <c r="Z61" s="68" t="e">
        <f aca="false">(X61+1)/2</f>
        <v>#DIV/0!</v>
      </c>
      <c r="AA61" s="68" t="e">
        <f aca="false">(Y61+1)/2</f>
        <v>#DIV/0!</v>
      </c>
      <c r="AB61" s="68" t="e">
        <f aca="false">AVERAGE(B61:M61)-AVERAGE(N61:W61)</f>
        <v>#DIV/0!</v>
      </c>
      <c r="AC61" s="22" t="n">
        <f aca="false">COUNTIF(B61:M61,"&gt;0")+COUNTIF(B61:M61,"&lt;=0")</f>
        <v>0</v>
      </c>
      <c r="AD61" s="22" t="n">
        <f aca="false">COUNTIF(N61:W61,"&gt;0")+COUNTIF(N61:W61,"&lt;=0")</f>
        <v>0</v>
      </c>
      <c r="AE61" s="69" t="e">
        <f aca="false">(Z61-AA61)/SQRT((Z61+AA61)/2*(1-(Z61+AA61)/2)*2/50)</f>
        <v>#DIV/0!</v>
      </c>
      <c r="AF61" s="24"/>
      <c r="AG61" s="25"/>
      <c r="AH61" s="41"/>
      <c r="AI61" s="27"/>
      <c r="AJ61" s="35"/>
    </row>
    <row r="62" customFormat="false" ht="15.65" hidden="false" customHeight="false" outlineLevel="0" collapsed="false">
      <c r="A62" s="89" t="n">
        <v>2321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2" t="e">
        <f aca="false">AVERAGE(B62:M62)</f>
        <v>#DIV/0!</v>
      </c>
      <c r="Y62" s="22" t="e">
        <f aca="false">AVERAGE(N62:W62)</f>
        <v>#DIV/0!</v>
      </c>
      <c r="Z62" s="22" t="e">
        <f aca="false">(X62+1)/2</f>
        <v>#DIV/0!</v>
      </c>
      <c r="AA62" s="22" t="e">
        <f aca="false">(Y62+1)/2</f>
        <v>#DIV/0!</v>
      </c>
      <c r="AB62" s="22" t="e">
        <f aca="false">AVERAGE(B62:M62)-AVERAGE(N62:W62)</f>
        <v>#DIV/0!</v>
      </c>
      <c r="AC62" s="22" t="n">
        <f aca="false">COUNTIF(B62:M62,"&gt;0")+COUNTIF(B62:M62,"&lt;=0")</f>
        <v>0</v>
      </c>
      <c r="AD62" s="22" t="n">
        <f aca="false">COUNTIF(N62:W62,"&gt;0")+COUNTIF(N62:W62,"&lt;=0")</f>
        <v>0</v>
      </c>
      <c r="AE62" s="23" t="e">
        <f aca="false">(Z62-AA62)/SQRT((Z62+AA62)/2*(1-(Z62+AA62)/2)*2/50)</f>
        <v>#DIV/0!</v>
      </c>
      <c r="AF62" s="24"/>
      <c r="AG62" s="25"/>
      <c r="AH62" s="42"/>
      <c r="AI62" s="27"/>
      <c r="AJ62" s="35"/>
    </row>
    <row r="63" customFormat="false" ht="15.65" hidden="false" customHeight="false" outlineLevel="0" collapsed="false">
      <c r="A63" s="89" t="n">
        <v>2322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2" t="e">
        <f aca="false">AVERAGE(B63:M63)</f>
        <v>#DIV/0!</v>
      </c>
      <c r="Y63" s="22" t="e">
        <f aca="false">AVERAGE(N63:W63)</f>
        <v>#DIV/0!</v>
      </c>
      <c r="Z63" s="22" t="e">
        <f aca="false">(X63+1)/2</f>
        <v>#DIV/0!</v>
      </c>
      <c r="AA63" s="22" t="e">
        <f aca="false">(Y63+1)/2</f>
        <v>#DIV/0!</v>
      </c>
      <c r="AB63" s="22" t="e">
        <f aca="false">AVERAGE(B63:M63)-AVERAGE(N63:W63)</f>
        <v>#DIV/0!</v>
      </c>
      <c r="AC63" s="22" t="n">
        <f aca="false">COUNTIF(B63:M63,"&gt;0")+COUNTIF(B63:M63,"&lt;=0")</f>
        <v>0</v>
      </c>
      <c r="AD63" s="22" t="n">
        <f aca="false">COUNTIF(N63:W63,"&gt;0")+COUNTIF(N63:W63,"&lt;=0")</f>
        <v>0</v>
      </c>
      <c r="AE63" s="23" t="e">
        <f aca="false">(Z63-AA63)/SQRT((Z63+AA63)/2*(1-(Z63+AA63)/2)*2/50)</f>
        <v>#DIV/0!</v>
      </c>
      <c r="AF63" s="24"/>
      <c r="AG63" s="25"/>
      <c r="AH63" s="42"/>
      <c r="AI63" s="27"/>
      <c r="AJ63" s="35"/>
    </row>
    <row r="64" customFormat="false" ht="15.65" hidden="false" customHeight="false" outlineLevel="0" collapsed="false">
      <c r="A64" s="89" t="n">
        <v>2323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2" t="e">
        <f aca="false">AVERAGE(B64:M64)</f>
        <v>#DIV/0!</v>
      </c>
      <c r="Y64" s="22" t="e">
        <f aca="false">AVERAGE(N64:W64)</f>
        <v>#DIV/0!</v>
      </c>
      <c r="Z64" s="22" t="e">
        <f aca="false">(X64+1)/2</f>
        <v>#DIV/0!</v>
      </c>
      <c r="AA64" s="22" t="e">
        <f aca="false">(Y64+1)/2</f>
        <v>#DIV/0!</v>
      </c>
      <c r="AB64" s="22" t="e">
        <f aca="false">AVERAGE(B64:M64)-AVERAGE(N64:W64)</f>
        <v>#DIV/0!</v>
      </c>
      <c r="AC64" s="22" t="n">
        <f aca="false">COUNTIF(B64:M64,"&gt;0")+COUNTIF(B64:M64,"&lt;=0")</f>
        <v>0</v>
      </c>
      <c r="AD64" s="22" t="n">
        <f aca="false">COUNTIF(N64:W64,"&gt;0")+COUNTIF(N64:W64,"&lt;=0")</f>
        <v>0</v>
      </c>
      <c r="AE64" s="23" t="e">
        <f aca="false">(Z64-AA64)/SQRT((Z64+AA64)/2*(1-(Z64+AA64)/2)*2/50)</f>
        <v>#DIV/0!</v>
      </c>
      <c r="AF64" s="24"/>
      <c r="AG64" s="25"/>
      <c r="AH64" s="42"/>
      <c r="AI64" s="27"/>
      <c r="AJ64" s="35"/>
    </row>
    <row r="65" customFormat="false" ht="15.65" hidden="false" customHeight="false" outlineLevel="0" collapsed="false">
      <c r="A65" s="89" t="n">
        <v>2411</v>
      </c>
      <c r="B65" s="20" t="n">
        <v>-0.1</v>
      </c>
      <c r="C65" s="20" t="n">
        <v>-0.21</v>
      </c>
      <c r="D65" s="20" t="n">
        <v>-0.3</v>
      </c>
      <c r="E65" s="20"/>
      <c r="F65" s="20"/>
      <c r="G65" s="20"/>
      <c r="H65" s="20"/>
      <c r="I65" s="20"/>
      <c r="J65" s="20"/>
      <c r="K65" s="20"/>
      <c r="L65" s="20"/>
      <c r="M65" s="20"/>
      <c r="N65" s="21" t="n">
        <v>-0.35</v>
      </c>
      <c r="O65" s="21" t="n">
        <v>-0.35</v>
      </c>
      <c r="P65" s="21" t="n">
        <v>-0.47</v>
      </c>
      <c r="Q65" s="21" t="n">
        <v>-0.42</v>
      </c>
      <c r="R65" s="21"/>
      <c r="S65" s="21"/>
      <c r="T65" s="21"/>
      <c r="U65" s="21"/>
      <c r="V65" s="21"/>
      <c r="W65" s="21"/>
      <c r="X65" s="22" t="n">
        <f aca="false">AVERAGE(B65:M65)</f>
        <v>-0.203333333333333</v>
      </c>
      <c r="Y65" s="22" t="n">
        <f aca="false">AVERAGE(N65:W65)</f>
        <v>-0.3975</v>
      </c>
      <c r="Z65" s="22" t="n">
        <f aca="false">(X65+1)/2</f>
        <v>0.398333333333333</v>
      </c>
      <c r="AA65" s="22" t="n">
        <f aca="false">(Y65+1)/2</f>
        <v>0.30125</v>
      </c>
      <c r="AB65" s="22" t="n">
        <f aca="false">AVERAGE(B65:M65)-AVERAGE(N65:W65)</f>
        <v>0.194166666666667</v>
      </c>
      <c r="AC65" s="22" t="n">
        <f aca="false">COUNTIF(B65:M65,"&gt;0")+COUNTIF(B65:M65,"&lt;=0")</f>
        <v>3</v>
      </c>
      <c r="AD65" s="22" t="n">
        <f aca="false">COUNTIF(N65:W65,"&gt;0")+COUNTIF(N65:W65,"&lt;=0")</f>
        <v>4</v>
      </c>
      <c r="AE65" s="23" t="n">
        <f aca="false">(Z65-AA65)/SQRT((Z65+AA65)/2*(1-(Z65+AA65)/2)*2/50)</f>
        <v>1.01784978355897</v>
      </c>
      <c r="AF65" s="24" t="s">
        <v>39</v>
      </c>
      <c r="AG65" s="25" t="s">
        <v>106</v>
      </c>
      <c r="AH65" s="42" t="n">
        <v>30</v>
      </c>
      <c r="AI65" s="27" t="s">
        <v>85</v>
      </c>
      <c r="AJ65" s="35"/>
    </row>
    <row r="66" customFormat="false" ht="15.65" hidden="false" customHeight="false" outlineLevel="0" collapsed="false">
      <c r="A66" s="89" t="n">
        <v>2412</v>
      </c>
      <c r="B66" s="20" t="n">
        <v>0.12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1" t="n">
        <v>0.29</v>
      </c>
      <c r="O66" s="21" t="n">
        <v>0.26</v>
      </c>
      <c r="P66" s="21"/>
      <c r="Q66" s="21"/>
      <c r="R66" s="21"/>
      <c r="S66" s="21"/>
      <c r="T66" s="21"/>
      <c r="U66" s="21"/>
      <c r="V66" s="21"/>
      <c r="W66" s="21"/>
      <c r="X66" s="22" t="n">
        <f aca="false">AVERAGE(B66:M66)</f>
        <v>0.12</v>
      </c>
      <c r="Y66" s="22" t="n">
        <f aca="false">AVERAGE(N66:W66)</f>
        <v>0.275</v>
      </c>
      <c r="Z66" s="22" t="n">
        <f aca="false">(X66+1)/2</f>
        <v>0.56</v>
      </c>
      <c r="AA66" s="22" t="n">
        <f aca="false">(Y66+1)/2</f>
        <v>0.6375</v>
      </c>
      <c r="AB66" s="22" t="n">
        <f aca="false">AVERAGE(B66:M66)-AVERAGE(N66:W66)</f>
        <v>-0.155</v>
      </c>
      <c r="AC66" s="22" t="n">
        <f aca="false">COUNTIF(B66:M66,"&gt;0")+COUNTIF(B66:M66,"&lt;=0")</f>
        <v>1</v>
      </c>
      <c r="AD66" s="22" t="n">
        <f aca="false">COUNTIF(N66:W66,"&gt;0")+COUNTIF(N66:W66,"&lt;=0")</f>
        <v>2</v>
      </c>
      <c r="AE66" s="23" t="n">
        <f aca="false">(Z66-AA66)/SQRT((Z66+AA66)/2*(1-(Z66+AA66)/2)*2/50)</f>
        <v>-0.790571985844875</v>
      </c>
      <c r="AF66" s="24" t="s">
        <v>72</v>
      </c>
      <c r="AG66" s="25" t="s">
        <v>107</v>
      </c>
      <c r="AH66" s="42" t="n">
        <v>30</v>
      </c>
      <c r="AI66" s="27" t="s">
        <v>80</v>
      </c>
      <c r="AJ66" s="35"/>
    </row>
    <row r="67" customFormat="false" ht="15.65" hidden="false" customHeight="false" outlineLevel="0" collapsed="false">
      <c r="A67" s="89" t="n">
        <v>2413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2" t="e">
        <f aca="false">AVERAGE(B67:M67)</f>
        <v>#DIV/0!</v>
      </c>
      <c r="Y67" s="22" t="e">
        <f aca="false">AVERAGE(N67:W67)</f>
        <v>#DIV/0!</v>
      </c>
      <c r="Z67" s="22" t="e">
        <f aca="false">(X67+1)/2</f>
        <v>#DIV/0!</v>
      </c>
      <c r="AA67" s="22" t="e">
        <f aca="false">(Y67+1)/2</f>
        <v>#DIV/0!</v>
      </c>
      <c r="AB67" s="22" t="e">
        <f aca="false">AVERAGE(B67:M67)-AVERAGE(N67:W67)</f>
        <v>#DIV/0!</v>
      </c>
      <c r="AC67" s="22" t="n">
        <f aca="false">COUNTIF(B67:M67,"&gt;0")+COUNTIF(B67:M67,"&lt;=0")</f>
        <v>0</v>
      </c>
      <c r="AD67" s="22" t="n">
        <f aca="false">COUNTIF(N67:W67,"&gt;0")+COUNTIF(N67:W67,"&lt;=0")</f>
        <v>0</v>
      </c>
      <c r="AE67" s="23" t="e">
        <f aca="false">(Z67-AA67)/SQRT((Z67+AA67)/2*(1-(Z67+AA67)/2)*2/50)</f>
        <v>#DIV/0!</v>
      </c>
      <c r="AF67" s="24"/>
      <c r="AG67" s="25"/>
      <c r="AH67" s="42"/>
      <c r="AI67" s="27"/>
      <c r="AJ67" s="35"/>
    </row>
    <row r="68" customFormat="false" ht="15.65" hidden="false" customHeight="false" outlineLevel="0" collapsed="false">
      <c r="A68" s="89" t="n">
        <v>2421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2" t="e">
        <f aca="false">AVERAGE(B68:M68)</f>
        <v>#DIV/0!</v>
      </c>
      <c r="Y68" s="22" t="e">
        <f aca="false">AVERAGE(N68:W68)</f>
        <v>#DIV/0!</v>
      </c>
      <c r="Z68" s="22" t="e">
        <f aca="false">(X68+1)/2</f>
        <v>#DIV/0!</v>
      </c>
      <c r="AA68" s="22" t="e">
        <f aca="false">(Y68+1)/2</f>
        <v>#DIV/0!</v>
      </c>
      <c r="AB68" s="22" t="e">
        <f aca="false">AVERAGE(B68:M68)-AVERAGE(N68:W68)</f>
        <v>#DIV/0!</v>
      </c>
      <c r="AC68" s="22" t="n">
        <f aca="false">COUNTIF(B68:M68,"&gt;0")+COUNTIF(B68:M68,"&lt;=0")</f>
        <v>0</v>
      </c>
      <c r="AD68" s="22" t="n">
        <f aca="false">COUNTIF(N68:W68,"&gt;0")+COUNTIF(N68:W68,"&lt;=0")</f>
        <v>0</v>
      </c>
      <c r="AE68" s="23" t="e">
        <f aca="false">(Z68-AA68)/SQRT((Z68+AA68)/2*(1-(Z68+AA68)/2)*2/50)</f>
        <v>#DIV/0!</v>
      </c>
      <c r="AF68" s="24"/>
      <c r="AG68" s="25"/>
      <c r="AH68" s="42"/>
      <c r="AI68" s="27"/>
      <c r="AJ68" s="35"/>
    </row>
    <row r="69" customFormat="false" ht="15.65" hidden="false" customHeight="false" outlineLevel="0" collapsed="false">
      <c r="A69" s="89" t="n">
        <v>2422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2" t="e">
        <f aca="false">AVERAGE(B69:M69)</f>
        <v>#DIV/0!</v>
      </c>
      <c r="Y69" s="22" t="e">
        <f aca="false">AVERAGE(N69:W69)</f>
        <v>#DIV/0!</v>
      </c>
      <c r="Z69" s="22" t="e">
        <f aca="false">(X69+1)/2</f>
        <v>#DIV/0!</v>
      </c>
      <c r="AA69" s="22" t="e">
        <f aca="false">(Y69+1)/2</f>
        <v>#DIV/0!</v>
      </c>
      <c r="AB69" s="22" t="e">
        <f aca="false">AVERAGE(B69:M69)-AVERAGE(N69:W69)</f>
        <v>#DIV/0!</v>
      </c>
      <c r="AC69" s="22" t="n">
        <f aca="false">COUNTIF(B69:M69,"&gt;0")+COUNTIF(B69:M69,"&lt;=0")</f>
        <v>0</v>
      </c>
      <c r="AD69" s="22" t="n">
        <f aca="false">COUNTIF(N69:W69,"&gt;0")+COUNTIF(N69:W69,"&lt;=0")</f>
        <v>0</v>
      </c>
      <c r="AE69" s="23" t="e">
        <f aca="false">(Z69-AA69)/SQRT((Z69+AA69)/2*(1-(Z69+AA69)/2)*2/50)</f>
        <v>#DIV/0!</v>
      </c>
      <c r="AF69" s="24"/>
      <c r="AG69" s="25"/>
      <c r="AH69" s="42"/>
      <c r="AI69" s="27"/>
      <c r="AJ69" s="35"/>
    </row>
    <row r="70" customFormat="false" ht="15.65" hidden="false" customHeight="false" outlineLevel="0" collapsed="false">
      <c r="A70" s="93" t="n">
        <v>2423</v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6" t="e">
        <f aca="false">AVERAGE(B70:M70)</f>
        <v>#DIV/0!</v>
      </c>
      <c r="Y70" s="46" t="e">
        <f aca="false">AVERAGE(N70:W70)</f>
        <v>#DIV/0!</v>
      </c>
      <c r="Z70" s="46" t="e">
        <f aca="false">(X70+1)/2</f>
        <v>#DIV/0!</v>
      </c>
      <c r="AA70" s="46" t="e">
        <f aca="false">(Y70+1)/2</f>
        <v>#DIV/0!</v>
      </c>
      <c r="AB70" s="46" t="e">
        <f aca="false">AVERAGE(B70:M70)-AVERAGE(N70:W70)</f>
        <v>#DIV/0!</v>
      </c>
      <c r="AC70" s="22" t="n">
        <f aca="false">COUNTIF(B70:M70,"&gt;0")+COUNTIF(B70:M70,"&lt;=0")</f>
        <v>0</v>
      </c>
      <c r="AD70" s="22" t="n">
        <f aca="false">COUNTIF(N70:W70,"&gt;0")+COUNTIF(N70:W70,"&lt;=0")</f>
        <v>0</v>
      </c>
      <c r="AE70" s="47" t="e">
        <f aca="false">(Z70-AA70)/SQRT((Z70+AA70)/2*(1-(Z70+AA70)/2)*2/50)</f>
        <v>#DIV/0!</v>
      </c>
      <c r="AF70" s="24"/>
      <c r="AG70" s="25"/>
      <c r="AH70" s="42"/>
      <c r="AI70" s="27"/>
      <c r="AJ70" s="35"/>
    </row>
    <row r="71" customFormat="false" ht="15.65" hidden="false" customHeight="false" outlineLevel="0" collapsed="false">
      <c r="A71" s="96" t="n">
        <v>3111</v>
      </c>
      <c r="B71" s="44" t="n">
        <v>0.24</v>
      </c>
      <c r="C71" s="44" t="n">
        <v>0.33</v>
      </c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5" t="n">
        <v>0.27</v>
      </c>
      <c r="O71" s="45" t="n">
        <v>0.27</v>
      </c>
      <c r="P71" s="45" t="n">
        <v>0.34</v>
      </c>
      <c r="Q71" s="45" t="n">
        <v>0.31</v>
      </c>
      <c r="R71" s="45"/>
      <c r="S71" s="45"/>
      <c r="T71" s="45"/>
      <c r="U71" s="45"/>
      <c r="V71" s="45"/>
      <c r="W71" s="45"/>
      <c r="X71" s="46" t="n">
        <f aca="false">AVERAGE(B71:M71)</f>
        <v>0.285</v>
      </c>
      <c r="Y71" s="46" t="n">
        <f aca="false">AVERAGE(N71:W71)</f>
        <v>0.2975</v>
      </c>
      <c r="Z71" s="46" t="n">
        <f aca="false">(X71+1)/2</f>
        <v>0.6425</v>
      </c>
      <c r="AA71" s="46" t="n">
        <f aca="false">(Y71+1)/2</f>
        <v>0.64875</v>
      </c>
      <c r="AB71" s="46" t="n">
        <f aca="false">AVERAGE(B71:M71)-AVERAGE(N71:W71)</f>
        <v>-0.0125</v>
      </c>
      <c r="AC71" s="22" t="n">
        <f aca="false">COUNTIF(B71:M71,"&gt;0")+COUNTIF(B71:M71,"&lt;=0")</f>
        <v>2</v>
      </c>
      <c r="AD71" s="22" t="n">
        <f aca="false">COUNTIF(N71:W71,"&gt;0")+COUNTIF(N71:W71,"&lt;=0")</f>
        <v>4</v>
      </c>
      <c r="AE71" s="47" t="n">
        <f aca="false">(Z71-AA71)/SQRT((Z71+AA71)/2*(1-(Z71+AA71)/2)*2/50)</f>
        <v>-0.0653323551323693</v>
      </c>
      <c r="AF71" s="97" t="s">
        <v>48</v>
      </c>
      <c r="AG71" s="49" t="s">
        <v>108</v>
      </c>
      <c r="AH71" s="64" t="n">
        <v>1440</v>
      </c>
      <c r="AI71" s="51" t="s">
        <v>109</v>
      </c>
      <c r="AJ71" s="35"/>
    </row>
    <row r="72" customFormat="false" ht="15.65" hidden="false" customHeight="false" outlineLevel="0" collapsed="false">
      <c r="A72" s="88" t="n">
        <v>3111</v>
      </c>
      <c r="B72" s="98" t="n">
        <v>0.26</v>
      </c>
      <c r="C72" s="98" t="n">
        <v>0.23</v>
      </c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9" t="n">
        <v>0.23</v>
      </c>
      <c r="O72" s="99" t="n">
        <v>0.2</v>
      </c>
      <c r="P72" s="99" t="n">
        <v>0.2</v>
      </c>
      <c r="Q72" s="99" t="n">
        <v>0.29</v>
      </c>
      <c r="R72" s="99"/>
      <c r="S72" s="99"/>
      <c r="T72" s="99"/>
      <c r="U72" s="99"/>
      <c r="V72" s="99"/>
      <c r="W72" s="99"/>
      <c r="X72" s="60" t="n">
        <f aca="false">AVERAGE(B72:M72)</f>
        <v>0.245</v>
      </c>
      <c r="Y72" s="60" t="n">
        <f aca="false">AVERAGE(N72:W72)</f>
        <v>0.23</v>
      </c>
      <c r="Z72" s="60" t="n">
        <f aca="false">(X72+1)/2</f>
        <v>0.6225</v>
      </c>
      <c r="AA72" s="60" t="n">
        <f aca="false">(Y72+1)/2</f>
        <v>0.615</v>
      </c>
      <c r="AB72" s="60" t="n">
        <f aca="false">AVERAGE(B72:M72)-AVERAGE(N72:W72)</f>
        <v>0.015</v>
      </c>
      <c r="AC72" s="22" t="n">
        <f aca="false">COUNTIF(B72:M72,"&gt;0")+COUNTIF(B72:M72,"&lt;=0")</f>
        <v>2</v>
      </c>
      <c r="AD72" s="22" t="n">
        <f aca="false">COUNTIF(N72:W72,"&gt;0")+COUNTIF(N72:W72,"&lt;=0")</f>
        <v>4</v>
      </c>
      <c r="AE72" s="61" t="n">
        <f aca="false">(Z72-AA72)/SQRT((Z72+AA72)/2*(1-(Z72+AA72)/2)*2/50)</f>
        <v>0.0772091436482189</v>
      </c>
      <c r="AF72" s="100" t="s">
        <v>48</v>
      </c>
      <c r="AG72" s="101" t="s">
        <v>110</v>
      </c>
      <c r="AH72" s="64" t="n">
        <v>1440</v>
      </c>
      <c r="AI72" s="65" t="s">
        <v>111</v>
      </c>
      <c r="AJ72" s="35"/>
    </row>
    <row r="73" customFormat="false" ht="15.65" hidden="false" customHeight="false" outlineLevel="0" collapsed="false">
      <c r="A73" s="88" t="n">
        <v>3111</v>
      </c>
      <c r="B73" s="98" t="n">
        <v>0.4</v>
      </c>
      <c r="C73" s="98" t="n">
        <v>0.58</v>
      </c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9" t="n">
        <v>0.39</v>
      </c>
      <c r="O73" s="99" t="n">
        <v>0.37</v>
      </c>
      <c r="P73" s="99" t="n">
        <v>0.48</v>
      </c>
      <c r="Q73" s="99" t="n">
        <v>0.58</v>
      </c>
      <c r="R73" s="99"/>
      <c r="S73" s="99"/>
      <c r="T73" s="99"/>
      <c r="U73" s="99"/>
      <c r="V73" s="99"/>
      <c r="W73" s="99"/>
      <c r="X73" s="60" t="n">
        <f aca="false">AVERAGE(B73:M73)</f>
        <v>0.49</v>
      </c>
      <c r="Y73" s="60" t="n">
        <f aca="false">AVERAGE(N73:W73)</f>
        <v>0.455</v>
      </c>
      <c r="Z73" s="60" t="n">
        <f aca="false">(X73+1)/2</f>
        <v>0.745</v>
      </c>
      <c r="AA73" s="60" t="n">
        <f aca="false">(Y73+1)/2</f>
        <v>0.7275</v>
      </c>
      <c r="AB73" s="60" t="n">
        <f aca="false">AVERAGE(B73:M73)-AVERAGE(N73:W73)</f>
        <v>0.035</v>
      </c>
      <c r="AC73" s="22" t="n">
        <f aca="false">COUNTIF(B73:M73,"&gt;0")+COUNTIF(B73:M73,"&lt;=0")</f>
        <v>2</v>
      </c>
      <c r="AD73" s="22" t="n">
        <f aca="false">COUNTIF(N73:W73,"&gt;0")+COUNTIF(N73:W73,"&lt;=0")</f>
        <v>4</v>
      </c>
      <c r="AE73" s="61" t="n">
        <f aca="false">(Z73-AA73)/SQRT((Z73+AA73)/2*(1-(Z73+AA73)/2)*2/50)</f>
        <v>0.198563383692048</v>
      </c>
      <c r="AF73" s="100" t="s">
        <v>48</v>
      </c>
      <c r="AG73" s="101" t="s">
        <v>112</v>
      </c>
      <c r="AH73" s="50" t="n">
        <v>120</v>
      </c>
      <c r="AI73" s="65" t="s">
        <v>113</v>
      </c>
      <c r="AJ73" s="35"/>
    </row>
    <row r="74" customFormat="false" ht="15.65" hidden="false" customHeight="false" outlineLevel="0" collapsed="false">
      <c r="A74" s="94" t="n">
        <v>3111</v>
      </c>
      <c r="B74" s="84" t="n">
        <v>-0.14</v>
      </c>
      <c r="C74" s="84" t="n">
        <v>-0.19</v>
      </c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5" t="n">
        <v>-0.3</v>
      </c>
      <c r="O74" s="85" t="n">
        <v>-0.26</v>
      </c>
      <c r="P74" s="85" t="n">
        <v>-0.28</v>
      </c>
      <c r="Q74" s="85" t="n">
        <v>-0.3</v>
      </c>
      <c r="R74" s="85" t="n">
        <v>-0.41</v>
      </c>
      <c r="S74" s="85"/>
      <c r="T74" s="85"/>
      <c r="U74" s="85"/>
      <c r="V74" s="85"/>
      <c r="W74" s="85"/>
      <c r="X74" s="60" t="n">
        <f aca="false">AVERAGE(B74:M74)</f>
        <v>-0.165</v>
      </c>
      <c r="Y74" s="60" t="n">
        <f aca="false">AVERAGE(N74:W74)</f>
        <v>-0.31</v>
      </c>
      <c r="Z74" s="60" t="n">
        <f aca="false">(X74+1)/2</f>
        <v>0.4175</v>
      </c>
      <c r="AA74" s="60" t="n">
        <f aca="false">(Y74+1)/2</f>
        <v>0.345</v>
      </c>
      <c r="AB74" s="60" t="n">
        <f aca="false">AVERAGE(B74:M74)-AVERAGE(N74:W74)</f>
        <v>0.145</v>
      </c>
      <c r="AC74" s="22" t="n">
        <f aca="false">COUNTIF(B74:M74,"&gt;0")+COUNTIF(B74:M74,"&lt;=0")</f>
        <v>2</v>
      </c>
      <c r="AD74" s="22" t="n">
        <f aca="false">COUNTIF(N74:W74,"&gt;0")+COUNTIF(N74:W74,"&lt;=0")</f>
        <v>5</v>
      </c>
      <c r="AE74" s="61" t="n">
        <f aca="false">(Z74-AA74)/SQRT((Z74+AA74)/2*(1-(Z74+AA74)/2)*2/50)</f>
        <v>0.74635505526611</v>
      </c>
      <c r="AF74" s="62" t="s">
        <v>68</v>
      </c>
      <c r="AG74" s="63" t="s">
        <v>114</v>
      </c>
      <c r="AH74" s="64" t="n">
        <v>30</v>
      </c>
      <c r="AI74" s="65" t="s">
        <v>115</v>
      </c>
      <c r="AJ74" s="83"/>
    </row>
    <row r="75" customFormat="false" ht="15.65" hidden="false" customHeight="false" outlineLevel="0" collapsed="false">
      <c r="A75" s="94" t="n">
        <v>3111</v>
      </c>
      <c r="B75" s="84" t="n">
        <v>-0.19</v>
      </c>
      <c r="C75" s="84" t="n">
        <v>-0.2</v>
      </c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5" t="n">
        <v>-0.21</v>
      </c>
      <c r="O75" s="85" t="n">
        <v>-0.28</v>
      </c>
      <c r="P75" s="85" t="n">
        <v>-0.19</v>
      </c>
      <c r="Q75" s="85" t="n">
        <v>-0.2</v>
      </c>
      <c r="R75" s="85" t="n">
        <v>-0.22</v>
      </c>
      <c r="S75" s="85"/>
      <c r="T75" s="85"/>
      <c r="U75" s="85"/>
      <c r="V75" s="85"/>
      <c r="W75" s="85"/>
      <c r="X75" s="60" t="n">
        <f aca="false">AVERAGE(B75:M75)</f>
        <v>-0.195</v>
      </c>
      <c r="Y75" s="60" t="n">
        <f aca="false">AVERAGE(N75:W75)</f>
        <v>-0.22</v>
      </c>
      <c r="Z75" s="60" t="n">
        <f aca="false">(X75+1)/2</f>
        <v>0.4025</v>
      </c>
      <c r="AA75" s="60" t="n">
        <f aca="false">(Y75+1)/2</f>
        <v>0.39</v>
      </c>
      <c r="AB75" s="60" t="n">
        <f aca="false">AVERAGE(B75:M75)-AVERAGE(N75:W75)</f>
        <v>0.025</v>
      </c>
      <c r="AC75" s="22" t="n">
        <f aca="false">COUNTIF(B75:M75,"&gt;0")+COUNTIF(B75:M75,"&lt;=0")</f>
        <v>2</v>
      </c>
      <c r="AD75" s="22" t="n">
        <f aca="false">COUNTIF(N75:W75,"&gt;0")+COUNTIF(N75:W75,"&lt;=0")</f>
        <v>5</v>
      </c>
      <c r="AE75" s="61" t="n">
        <f aca="false">(Z75-AA75)/SQRT((Z75+AA75)/2*(1-(Z75+AA75)/2)*2/50)</f>
        <v>0.12778115455772</v>
      </c>
      <c r="AF75" s="70" t="s">
        <v>68</v>
      </c>
      <c r="AG75" s="71" t="s">
        <v>116</v>
      </c>
      <c r="AH75" s="72" t="n">
        <v>180</v>
      </c>
      <c r="AI75" s="73" t="s">
        <v>115</v>
      </c>
      <c r="AJ75" s="83"/>
    </row>
    <row r="76" customFormat="false" ht="15.65" hidden="false" customHeight="false" outlineLevel="0" collapsed="false">
      <c r="A76" s="96" t="n">
        <v>3112</v>
      </c>
      <c r="B76" s="80" t="n">
        <v>0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1" t="n">
        <v>0.2</v>
      </c>
      <c r="O76" s="81" t="n">
        <v>0.25</v>
      </c>
      <c r="P76" s="81"/>
      <c r="Q76" s="81"/>
      <c r="R76" s="81"/>
      <c r="S76" s="81"/>
      <c r="T76" s="81"/>
      <c r="U76" s="81"/>
      <c r="V76" s="81"/>
      <c r="W76" s="81"/>
      <c r="X76" s="46" t="n">
        <f aca="false">AVERAGE(B76:M76)</f>
        <v>0</v>
      </c>
      <c r="Y76" s="46" t="n">
        <f aca="false">AVERAGE(N76:W76)</f>
        <v>0.225</v>
      </c>
      <c r="Z76" s="46" t="n">
        <f aca="false">(X76+1)/2</f>
        <v>0.5</v>
      </c>
      <c r="AA76" s="46" t="n">
        <f aca="false">(Y76+1)/2</f>
        <v>0.6125</v>
      </c>
      <c r="AB76" s="46" t="n">
        <f aca="false">AVERAGE(B76:M76)-AVERAGE(N76:W76)</f>
        <v>-0.225</v>
      </c>
      <c r="AC76" s="22" t="n">
        <f aca="false">COUNTIF(B76:M76,"&gt;0")+COUNTIF(B76:M76,"&lt;=0")</f>
        <v>1</v>
      </c>
      <c r="AD76" s="22" t="n">
        <f aca="false">COUNTIF(N76:W76,"&gt;0")+COUNTIF(N76:W76,"&lt;=0")</f>
        <v>2</v>
      </c>
      <c r="AE76" s="47" t="n">
        <f aca="false">(Z76-AA76)/SQRT((Z76+AA76)/2*(1-(Z76+AA76)/2)*2/50)</f>
        <v>-1.13218743754433</v>
      </c>
      <c r="AF76" s="54" t="s">
        <v>48</v>
      </c>
      <c r="AG76" s="55" t="s">
        <v>99</v>
      </c>
      <c r="AH76" s="64" t="n">
        <v>1440</v>
      </c>
      <c r="AI76" s="82" t="s">
        <v>100</v>
      </c>
      <c r="AJ76" s="83"/>
    </row>
    <row r="77" customFormat="false" ht="15.65" hidden="false" customHeight="false" outlineLevel="0" collapsed="false">
      <c r="A77" s="88" t="n">
        <v>3112</v>
      </c>
      <c r="B77" s="84" t="n">
        <v>0.2</v>
      </c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5" t="n">
        <v>0.3</v>
      </c>
      <c r="O77" s="85" t="n">
        <v>0.23</v>
      </c>
      <c r="P77" s="85"/>
      <c r="Q77" s="85"/>
      <c r="R77" s="85"/>
      <c r="S77" s="85"/>
      <c r="T77" s="85"/>
      <c r="U77" s="85"/>
      <c r="V77" s="85"/>
      <c r="W77" s="85"/>
      <c r="X77" s="60" t="n">
        <f aca="false">AVERAGE(B77:M77)</f>
        <v>0.2</v>
      </c>
      <c r="Y77" s="60" t="n">
        <f aca="false">AVERAGE(N77:W77)</f>
        <v>0.265</v>
      </c>
      <c r="Z77" s="60" t="n">
        <f aca="false">(X77+1)/2</f>
        <v>0.6</v>
      </c>
      <c r="AA77" s="60" t="n">
        <f aca="false">(Y77+1)/2</f>
        <v>0.6325</v>
      </c>
      <c r="AB77" s="60" t="n">
        <f aca="false">AVERAGE(B77:M77)-AVERAGE(N77:W77)</f>
        <v>-0.065</v>
      </c>
      <c r="AC77" s="22" t="n">
        <f aca="false">COUNTIF(B77:M77,"&gt;0")+COUNTIF(B77:M77,"&lt;=0")</f>
        <v>1</v>
      </c>
      <c r="AD77" s="22" t="n">
        <f aca="false">COUNTIF(N77:W77,"&gt;0")+COUNTIF(N77:W77,"&lt;=0")</f>
        <v>2</v>
      </c>
      <c r="AE77" s="61" t="n">
        <f aca="false">(Z77-AA77)/SQRT((Z77+AA77)/2*(1-(Z77+AA77)/2)*2/50)</f>
        <v>-0.334157109005164</v>
      </c>
      <c r="AF77" s="62" t="s">
        <v>48</v>
      </c>
      <c r="AG77" s="63" t="s">
        <v>117</v>
      </c>
      <c r="AH77" s="64" t="n">
        <v>120</v>
      </c>
      <c r="AI77" s="65" t="s">
        <v>100</v>
      </c>
      <c r="AJ77" s="83"/>
    </row>
    <row r="78" customFormat="false" ht="15.65" hidden="false" customHeight="false" outlineLevel="0" collapsed="false">
      <c r="A78" s="88" t="n">
        <v>3112</v>
      </c>
      <c r="B78" s="84" t="n">
        <v>0.31</v>
      </c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5" t="n">
        <v>0.37</v>
      </c>
      <c r="O78" s="85" t="n">
        <v>0.31</v>
      </c>
      <c r="P78" s="85"/>
      <c r="Q78" s="85"/>
      <c r="R78" s="85"/>
      <c r="S78" s="85"/>
      <c r="T78" s="85"/>
      <c r="U78" s="85"/>
      <c r="V78" s="85"/>
      <c r="W78" s="85"/>
      <c r="X78" s="60" t="n">
        <f aca="false">AVERAGE(B78:M78)</f>
        <v>0.31</v>
      </c>
      <c r="Y78" s="60" t="n">
        <f aca="false">AVERAGE(N78:W78)</f>
        <v>0.34</v>
      </c>
      <c r="Z78" s="60" t="n">
        <f aca="false">(X78+1)/2</f>
        <v>0.655</v>
      </c>
      <c r="AA78" s="60" t="n">
        <f aca="false">(Y78+1)/2</f>
        <v>0.67</v>
      </c>
      <c r="AB78" s="60" t="n">
        <f aca="false">AVERAGE(B78:M78)-AVERAGE(N78:W78)</f>
        <v>-0.03</v>
      </c>
      <c r="AC78" s="22" t="n">
        <f aca="false">COUNTIF(B78:M78,"&gt;0")+COUNTIF(B78:M78,"&lt;=0")</f>
        <v>1</v>
      </c>
      <c r="AD78" s="22" t="n">
        <f aca="false">COUNTIF(N78:W78,"&gt;0")+COUNTIF(N78:W78,"&lt;=0")</f>
        <v>2</v>
      </c>
      <c r="AE78" s="61" t="n">
        <f aca="false">(Z78-AA78)/SQRT((Z78+AA78)/2*(1-(Z78+AA78)/2)*2/50)</f>
        <v>-0.158610317143628</v>
      </c>
      <c r="AF78" s="62" t="s">
        <v>48</v>
      </c>
      <c r="AG78" s="63" t="s">
        <v>107</v>
      </c>
      <c r="AH78" s="64" t="n">
        <v>30</v>
      </c>
      <c r="AI78" s="65" t="s">
        <v>100</v>
      </c>
      <c r="AJ78" s="83"/>
    </row>
    <row r="79" customFormat="false" ht="15.65" hidden="false" customHeight="false" outlineLevel="0" collapsed="false">
      <c r="A79" s="88" t="n">
        <v>3112</v>
      </c>
      <c r="B79" s="84" t="n">
        <v>0.07</v>
      </c>
      <c r="C79" s="84" t="n">
        <v>0.04</v>
      </c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5" t="n">
        <v>0.29</v>
      </c>
      <c r="O79" s="85" t="n">
        <v>0.2</v>
      </c>
      <c r="P79" s="85" t="n">
        <v>0.26</v>
      </c>
      <c r="Q79" s="85" t="n">
        <v>0.33</v>
      </c>
      <c r="R79" s="85" t="n">
        <v>0.29</v>
      </c>
      <c r="S79" s="85"/>
      <c r="T79" s="85"/>
      <c r="U79" s="85"/>
      <c r="V79" s="85"/>
      <c r="W79" s="85"/>
      <c r="X79" s="60" t="n">
        <f aca="false">AVERAGE(B79:M79)</f>
        <v>0.055</v>
      </c>
      <c r="Y79" s="60" t="n">
        <f aca="false">AVERAGE(N79:W79)</f>
        <v>0.274</v>
      </c>
      <c r="Z79" s="60" t="n">
        <f aca="false">(X79+1)/2</f>
        <v>0.5275</v>
      </c>
      <c r="AA79" s="60" t="n">
        <f aca="false">(Y79+1)/2</f>
        <v>0.637</v>
      </c>
      <c r="AB79" s="60" t="n">
        <f aca="false">AVERAGE(B79:M79)-AVERAGE(N79:W79)</f>
        <v>-0.219</v>
      </c>
      <c r="AC79" s="22" t="n">
        <f aca="false">COUNTIF(B79:M79,"&gt;0")+COUNTIF(B79:M79,"&lt;=0")</f>
        <v>2</v>
      </c>
      <c r="AD79" s="22" t="n">
        <f aca="false">COUNTIF(N79:W79,"&gt;0")+COUNTIF(N79:W79,"&lt;=0")</f>
        <v>5</v>
      </c>
      <c r="AE79" s="61" t="n">
        <f aca="false">(Z79-AA79)/SQRT((Z79+AA79)/2*(1-(Z79+AA79)/2)*2/50)</f>
        <v>-1.11012311498065</v>
      </c>
      <c r="AF79" s="62" t="s">
        <v>68</v>
      </c>
      <c r="AG79" s="63" t="s">
        <v>118</v>
      </c>
      <c r="AH79" s="64" t="n">
        <v>30</v>
      </c>
      <c r="AI79" s="65" t="s">
        <v>115</v>
      </c>
      <c r="AJ79" s="83"/>
    </row>
    <row r="80" customFormat="false" ht="15.65" hidden="false" customHeight="false" outlineLevel="0" collapsed="false">
      <c r="A80" s="88" t="n">
        <v>3112</v>
      </c>
      <c r="B80" s="84" t="n">
        <v>0.08</v>
      </c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5" t="n">
        <v>0.28</v>
      </c>
      <c r="O80" s="85" t="n">
        <v>0.24</v>
      </c>
      <c r="P80" s="85" t="n">
        <v>0.4</v>
      </c>
      <c r="Q80" s="85"/>
      <c r="R80" s="85"/>
      <c r="S80" s="85"/>
      <c r="T80" s="85"/>
      <c r="U80" s="85"/>
      <c r="V80" s="85"/>
      <c r="W80" s="85"/>
      <c r="X80" s="60" t="n">
        <f aca="false">AVERAGE(B80:M80)</f>
        <v>0.08</v>
      </c>
      <c r="Y80" s="60" t="n">
        <f aca="false">AVERAGE(N80:W80)</f>
        <v>0.306666666666667</v>
      </c>
      <c r="Z80" s="60" t="n">
        <f aca="false">(X80+1)/2</f>
        <v>0.54</v>
      </c>
      <c r="AA80" s="60" t="n">
        <f aca="false">(Y80+1)/2</f>
        <v>0.653333333333333</v>
      </c>
      <c r="AB80" s="60" t="n">
        <f aca="false">AVERAGE(B80:M80)-AVERAGE(N80:W80)</f>
        <v>-0.226666666666667</v>
      </c>
      <c r="AC80" s="22" t="n">
        <f aca="false">COUNTIF(B80:M80,"&gt;0")+COUNTIF(B80:M80,"&lt;=0")</f>
        <v>1</v>
      </c>
      <c r="AD80" s="22" t="n">
        <f aca="false">COUNTIF(N80:W80,"&gt;0")+COUNTIF(N80:W80,"&lt;=0")</f>
        <v>3</v>
      </c>
      <c r="AE80" s="61" t="n">
        <f aca="false">(Z80-AA80)/SQRT((Z80+AA80)/2*(1-(Z80+AA80)/2)*2/50)</f>
        <v>-1.15512696152572</v>
      </c>
      <c r="AF80" s="62" t="s">
        <v>68</v>
      </c>
      <c r="AG80" s="63" t="s">
        <v>119</v>
      </c>
      <c r="AH80" s="64" t="n">
        <v>180</v>
      </c>
      <c r="AI80" s="65" t="s">
        <v>115</v>
      </c>
      <c r="AJ80" s="83"/>
    </row>
    <row r="81" customFormat="false" ht="15.65" hidden="false" customHeight="false" outlineLevel="0" collapsed="false">
      <c r="A81" s="88" t="n">
        <v>3112</v>
      </c>
      <c r="B81" s="84" t="n">
        <v>0.08</v>
      </c>
      <c r="C81" s="84" t="n">
        <v>0.12</v>
      </c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5" t="n">
        <v>0.42</v>
      </c>
      <c r="O81" s="85" t="n">
        <v>0.37</v>
      </c>
      <c r="P81" s="85" t="n">
        <v>0.3</v>
      </c>
      <c r="Q81" s="85" t="n">
        <v>0.31</v>
      </c>
      <c r="R81" s="85" t="n">
        <v>0.51</v>
      </c>
      <c r="S81" s="85"/>
      <c r="T81" s="85"/>
      <c r="U81" s="85"/>
      <c r="V81" s="85"/>
      <c r="W81" s="85"/>
      <c r="X81" s="60" t="n">
        <f aca="false">AVERAGE(B81:M81)</f>
        <v>0.1</v>
      </c>
      <c r="Y81" s="60" t="n">
        <f aca="false">AVERAGE(N81:W81)</f>
        <v>0.382</v>
      </c>
      <c r="Z81" s="60" t="n">
        <f aca="false">(X81+1)/2</f>
        <v>0.55</v>
      </c>
      <c r="AA81" s="60" t="n">
        <f aca="false">(Y81+1)/2</f>
        <v>0.691</v>
      </c>
      <c r="AB81" s="60" t="n">
        <f aca="false">AVERAGE(B81:M81)-AVERAGE(N81:W81)</f>
        <v>-0.282</v>
      </c>
      <c r="AC81" s="22" t="n">
        <f aca="false">COUNTIF(B81:M81,"&gt;0")+COUNTIF(B81:M81,"&lt;=0")</f>
        <v>2</v>
      </c>
      <c r="AD81" s="22" t="n">
        <f aca="false">COUNTIF(N81:W81,"&gt;0")+COUNTIF(N81:W81,"&lt;=0")</f>
        <v>5</v>
      </c>
      <c r="AE81" s="61" t="n">
        <f aca="false">(Z81-AA81)/SQRT((Z81+AA81)/2*(1-(Z81+AA81)/2)*2/50)</f>
        <v>-1.45282175323828</v>
      </c>
      <c r="AF81" s="62" t="s">
        <v>68</v>
      </c>
      <c r="AG81" s="63" t="s">
        <v>120</v>
      </c>
      <c r="AH81" s="64" t="n">
        <v>1440</v>
      </c>
      <c r="AI81" s="65" t="s">
        <v>115</v>
      </c>
      <c r="AJ81" s="83"/>
    </row>
    <row r="82" customFormat="false" ht="15.65" hidden="false" customHeight="false" outlineLevel="0" collapsed="false">
      <c r="A82" s="88" t="n">
        <v>3112</v>
      </c>
      <c r="B82" s="84" t="n">
        <v>0.26</v>
      </c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5" t="n">
        <v>0.27</v>
      </c>
      <c r="O82" s="85" t="n">
        <v>0.22</v>
      </c>
      <c r="P82" s="85"/>
      <c r="Q82" s="85"/>
      <c r="R82" s="85"/>
      <c r="S82" s="85"/>
      <c r="T82" s="85"/>
      <c r="U82" s="85"/>
      <c r="V82" s="85"/>
      <c r="W82" s="85"/>
      <c r="X82" s="60" t="n">
        <f aca="false">AVERAGE(B82:M82)</f>
        <v>0.26</v>
      </c>
      <c r="Y82" s="60" t="n">
        <f aca="false">AVERAGE(N82:W82)</f>
        <v>0.245</v>
      </c>
      <c r="Z82" s="60" t="n">
        <f aca="false">(X82+1)/2</f>
        <v>0.63</v>
      </c>
      <c r="AA82" s="60" t="n">
        <f aca="false">(Y82+1)/2</f>
        <v>0.6225</v>
      </c>
      <c r="AB82" s="60" t="n">
        <f aca="false">AVERAGE(B82:M82)-AVERAGE(N82:W82)</f>
        <v>0.015</v>
      </c>
      <c r="AC82" s="22" t="n">
        <f aca="false">COUNTIF(B82:M82,"&gt;0")+COUNTIF(B82:M82,"&lt;=0")</f>
        <v>1</v>
      </c>
      <c r="AD82" s="22" t="n">
        <f aca="false">COUNTIF(N82:W82,"&gt;0")+COUNTIF(N82:W82,"&lt;=0")</f>
        <v>2</v>
      </c>
      <c r="AE82" s="61" t="n">
        <f aca="false">(Z82-AA82)/SQRT((Z82+AA82)/2*(1-(Z82+AA82)/2)*2/50)</f>
        <v>0.0775116171167646</v>
      </c>
      <c r="AF82" s="62" t="s">
        <v>75</v>
      </c>
      <c r="AG82" s="63" t="s">
        <v>74</v>
      </c>
      <c r="AH82" s="64" t="n">
        <v>180</v>
      </c>
      <c r="AI82" s="65" t="s">
        <v>121</v>
      </c>
      <c r="AJ82" s="83"/>
    </row>
    <row r="83" customFormat="false" ht="15.65" hidden="false" customHeight="false" outlineLevel="0" collapsed="false">
      <c r="A83" s="102" t="n">
        <v>3112</v>
      </c>
      <c r="B83" s="86" t="n">
        <v>0.04</v>
      </c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7" t="n">
        <v>0.26</v>
      </c>
      <c r="O83" s="87" t="n">
        <v>0.18</v>
      </c>
      <c r="P83" s="87"/>
      <c r="Q83" s="87"/>
      <c r="R83" s="87"/>
      <c r="S83" s="87"/>
      <c r="T83" s="87"/>
      <c r="U83" s="87"/>
      <c r="V83" s="87"/>
      <c r="W83" s="87"/>
      <c r="X83" s="68" t="n">
        <f aca="false">AVERAGE(B83:M83)</f>
        <v>0.04</v>
      </c>
      <c r="Y83" s="68" t="n">
        <f aca="false">AVERAGE(N83:W83)</f>
        <v>0.22</v>
      </c>
      <c r="Z83" s="68" t="n">
        <f aca="false">(X83+1)/2</f>
        <v>0.52</v>
      </c>
      <c r="AA83" s="68" t="n">
        <f aca="false">(Y83+1)/2</f>
        <v>0.61</v>
      </c>
      <c r="AB83" s="68" t="n">
        <f aca="false">AVERAGE(B83:M83)-AVERAGE(N83:W83)</f>
        <v>-0.18</v>
      </c>
      <c r="AC83" s="22" t="n">
        <f aca="false">COUNTIF(B83:M83,"&gt;0")+COUNTIF(B83:M83,"&lt;=0")</f>
        <v>1</v>
      </c>
      <c r="AD83" s="22" t="n">
        <f aca="false">COUNTIF(N83:W83,"&gt;0")+COUNTIF(N83:W83,"&lt;=0")</f>
        <v>2</v>
      </c>
      <c r="AE83" s="69" t="n">
        <f aca="false">(Z83-AA83)/SQRT((Z83+AA83)/2*(1-(Z83+AA83)/2)*2/50)</f>
        <v>-0.907702771299795</v>
      </c>
      <c r="AF83" s="70" t="s">
        <v>75</v>
      </c>
      <c r="AG83" s="71" t="s">
        <v>86</v>
      </c>
      <c r="AH83" s="72" t="n">
        <v>180</v>
      </c>
      <c r="AI83" s="73" t="s">
        <v>122</v>
      </c>
      <c r="AJ83" s="83"/>
    </row>
    <row r="84" customFormat="false" ht="15.65" hidden="false" customHeight="false" outlineLevel="0" collapsed="false">
      <c r="A84" s="88" t="n">
        <v>3113</v>
      </c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60" t="e">
        <f aca="false">AVERAGE(B84:M84)</f>
        <v>#DIV/0!</v>
      </c>
      <c r="Y84" s="60" t="e">
        <f aca="false">AVERAGE(N84:W84)</f>
        <v>#DIV/0!</v>
      </c>
      <c r="Z84" s="60" t="e">
        <f aca="false">(X84+1)/2</f>
        <v>#DIV/0!</v>
      </c>
      <c r="AA84" s="60" t="e">
        <f aca="false">(Y84+1)/2</f>
        <v>#DIV/0!</v>
      </c>
      <c r="AB84" s="60" t="e">
        <f aca="false">AVERAGE(B84:M84)-AVERAGE(N84:W84)</f>
        <v>#DIV/0!</v>
      </c>
      <c r="AC84" s="22" t="n">
        <f aca="false">COUNTIF(B84:M84,"&gt;0")+COUNTIF(B84:M84,"&lt;=0")</f>
        <v>0</v>
      </c>
      <c r="AD84" s="22" t="n">
        <f aca="false">COUNTIF(N84:W84,"&gt;0")+COUNTIF(N84:W84,"&lt;=0")</f>
        <v>0</v>
      </c>
      <c r="AE84" s="61" t="e">
        <f aca="false">(Z84-AA84)/SQRT((Z84+AA84)/2*(1-(Z84+AA84)/2)*2/50)</f>
        <v>#DIV/0!</v>
      </c>
      <c r="AF84" s="24"/>
      <c r="AG84" s="25"/>
      <c r="AH84" s="42"/>
      <c r="AI84" s="27"/>
      <c r="AJ84" s="35"/>
    </row>
    <row r="85" customFormat="false" ht="15.65" hidden="false" customHeight="false" outlineLevel="0" collapsed="false">
      <c r="A85" s="96" t="n">
        <v>3121</v>
      </c>
      <c r="B85" s="44" t="n">
        <v>0.24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5" t="n">
        <v>0.22</v>
      </c>
      <c r="O85" s="45" t="n">
        <v>0.29</v>
      </c>
      <c r="P85" s="45"/>
      <c r="Q85" s="45"/>
      <c r="R85" s="45"/>
      <c r="S85" s="45"/>
      <c r="T85" s="45"/>
      <c r="U85" s="45"/>
      <c r="V85" s="45"/>
      <c r="W85" s="45"/>
      <c r="X85" s="46" t="n">
        <f aca="false">AVERAGE(B85:M85)</f>
        <v>0.24</v>
      </c>
      <c r="Y85" s="46" t="n">
        <f aca="false">AVERAGE(N85:W85)</f>
        <v>0.255</v>
      </c>
      <c r="Z85" s="46" t="n">
        <f aca="false">(X85+1)/2</f>
        <v>0.62</v>
      </c>
      <c r="AA85" s="46" t="n">
        <f aca="false">(Y85+1)/2</f>
        <v>0.6275</v>
      </c>
      <c r="AB85" s="46" t="n">
        <f aca="false">AVERAGE(B85:M85)-AVERAGE(N85:W85)</f>
        <v>-0.015</v>
      </c>
      <c r="AC85" s="22" t="n">
        <f aca="false">COUNTIF(B85:M85,"&gt;0")+COUNTIF(B85:M85,"&lt;=0")</f>
        <v>1</v>
      </c>
      <c r="AD85" s="22" t="n">
        <f aca="false">COUNTIF(N85:W85,"&gt;0")+COUNTIF(N85:W85,"&lt;=0")</f>
        <v>2</v>
      </c>
      <c r="AE85" s="47" t="n">
        <f aca="false">(Z85-AA85)/SQRT((Z85+AA85)/2*(1-(Z85+AA85)/2)*2/50)</f>
        <v>-0.0774083364133037</v>
      </c>
      <c r="AF85" s="97" t="s">
        <v>123</v>
      </c>
      <c r="AG85" s="49" t="s">
        <v>124</v>
      </c>
      <c r="AH85" s="64" t="n">
        <v>1440</v>
      </c>
      <c r="AI85" s="51" t="s">
        <v>125</v>
      </c>
      <c r="AJ85" s="35"/>
    </row>
    <row r="86" customFormat="false" ht="15.65" hidden="false" customHeight="false" outlineLevel="0" collapsed="false">
      <c r="A86" s="94" t="n">
        <v>3121</v>
      </c>
      <c r="B86" s="98" t="n">
        <v>-0.1</v>
      </c>
      <c r="C86" s="98" t="n">
        <v>-0.24</v>
      </c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9" t="n">
        <v>-0.41</v>
      </c>
      <c r="O86" s="99" t="n">
        <v>-0.39</v>
      </c>
      <c r="P86" s="99" t="n">
        <v>-0.34</v>
      </c>
      <c r="Q86" s="99" t="n">
        <v>-0.45</v>
      </c>
      <c r="R86" s="99" t="n">
        <v>-0.42</v>
      </c>
      <c r="S86" s="99"/>
      <c r="T86" s="99"/>
      <c r="U86" s="99"/>
      <c r="V86" s="99"/>
      <c r="W86" s="99"/>
      <c r="X86" s="60" t="n">
        <f aca="false">AVERAGE(B86:M86)</f>
        <v>-0.17</v>
      </c>
      <c r="Y86" s="60" t="n">
        <f aca="false">AVERAGE(N86:W86)</f>
        <v>-0.402</v>
      </c>
      <c r="Z86" s="60" t="n">
        <f aca="false">(X86+1)/2</f>
        <v>0.415</v>
      </c>
      <c r="AA86" s="60" t="n">
        <f aca="false">(Y86+1)/2</f>
        <v>0.299</v>
      </c>
      <c r="AB86" s="60" t="n">
        <f aca="false">AVERAGE(B86:M86)-AVERAGE(N86:W86)</f>
        <v>0.232</v>
      </c>
      <c r="AC86" s="22" t="n">
        <f aca="false">COUNTIF(B86:M86,"&gt;0")+COUNTIF(B86:M86,"&lt;=0")</f>
        <v>2</v>
      </c>
      <c r="AD86" s="22" t="n">
        <f aca="false">COUNTIF(N86:W86,"&gt;0")+COUNTIF(N86:W86,"&lt;=0")</f>
        <v>5</v>
      </c>
      <c r="AE86" s="61" t="n">
        <f aca="false">(Z86-AA86)/SQRT((Z86+AA86)/2*(1-(Z86+AA86)/2)*2/50)</f>
        <v>1.21056579625906</v>
      </c>
      <c r="AF86" s="70" t="s">
        <v>68</v>
      </c>
      <c r="AG86" s="71" t="s">
        <v>126</v>
      </c>
      <c r="AH86" s="42" t="n">
        <v>30</v>
      </c>
      <c r="AI86" s="73" t="s">
        <v>115</v>
      </c>
      <c r="AJ86" s="35"/>
    </row>
    <row r="87" customFormat="false" ht="15.65" hidden="false" customHeight="false" outlineLevel="0" collapsed="false">
      <c r="A87" s="93" t="n">
        <v>3122</v>
      </c>
      <c r="B87" s="80" t="n">
        <v>0.07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1" t="n">
        <v>0.23</v>
      </c>
      <c r="O87" s="81" t="n">
        <v>0.21</v>
      </c>
      <c r="P87" s="81"/>
      <c r="Q87" s="81"/>
      <c r="R87" s="81"/>
      <c r="S87" s="81"/>
      <c r="T87" s="81"/>
      <c r="U87" s="81"/>
      <c r="V87" s="81"/>
      <c r="W87" s="81"/>
      <c r="X87" s="46" t="n">
        <f aca="false">AVERAGE(B87:M87)</f>
        <v>0.07</v>
      </c>
      <c r="Y87" s="46" t="n">
        <f aca="false">AVERAGE(N87:W87)</f>
        <v>0.22</v>
      </c>
      <c r="Z87" s="46" t="n">
        <f aca="false">(X87+1)/2</f>
        <v>0.535</v>
      </c>
      <c r="AA87" s="46" t="n">
        <f aca="false">(Y87+1)/2</f>
        <v>0.61</v>
      </c>
      <c r="AB87" s="46" t="n">
        <f aca="false">AVERAGE(B87:M87)-AVERAGE(N87:W87)</f>
        <v>-0.15</v>
      </c>
      <c r="AC87" s="22" t="n">
        <f aca="false">COUNTIF(B87:M87,"&gt;0")+COUNTIF(B87:M87,"&lt;=0")</f>
        <v>1</v>
      </c>
      <c r="AD87" s="22" t="n">
        <f aca="false">COUNTIF(N87:W87,"&gt;0")+COUNTIF(N87:W87,"&lt;=0")</f>
        <v>2</v>
      </c>
      <c r="AE87" s="47" t="n">
        <f aca="false">(Z87-AA87)/SQRT((Z87+AA87)/2*(1-(Z87+AA87)/2)*2/50)</f>
        <v>-0.758010920893609</v>
      </c>
      <c r="AF87" s="54" t="s">
        <v>48</v>
      </c>
      <c r="AG87" s="55" t="s">
        <v>127</v>
      </c>
      <c r="AH87" s="64" t="n">
        <v>1440</v>
      </c>
      <c r="AI87" s="82" t="s">
        <v>100</v>
      </c>
      <c r="AJ87" s="83"/>
    </row>
    <row r="88" customFormat="false" ht="15.65" hidden="false" customHeight="false" outlineLevel="0" collapsed="false">
      <c r="A88" s="94" t="n">
        <v>3122</v>
      </c>
      <c r="B88" s="84" t="n">
        <v>0.27</v>
      </c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5" t="n">
        <v>0.26</v>
      </c>
      <c r="O88" s="85" t="n">
        <v>0.29</v>
      </c>
      <c r="P88" s="85"/>
      <c r="Q88" s="85"/>
      <c r="R88" s="85"/>
      <c r="S88" s="85"/>
      <c r="T88" s="85"/>
      <c r="U88" s="85"/>
      <c r="V88" s="85"/>
      <c r="W88" s="85"/>
      <c r="X88" s="60" t="n">
        <f aca="false">AVERAGE(B88:M88)</f>
        <v>0.27</v>
      </c>
      <c r="Y88" s="60" t="n">
        <f aca="false">AVERAGE(N88:W88)</f>
        <v>0.275</v>
      </c>
      <c r="Z88" s="60" t="n">
        <f aca="false">(X88+1)/2</f>
        <v>0.635</v>
      </c>
      <c r="AA88" s="60" t="n">
        <f aca="false">(Y88+1)/2</f>
        <v>0.6375</v>
      </c>
      <c r="AB88" s="60" t="n">
        <f aca="false">AVERAGE(B88:M88)-AVERAGE(N88:W88)</f>
        <v>-0.005</v>
      </c>
      <c r="AC88" s="22" t="n">
        <f aca="false">COUNTIF(B88:M88,"&gt;0")+COUNTIF(B88:M88,"&lt;=0")</f>
        <v>1</v>
      </c>
      <c r="AD88" s="22" t="n">
        <f aca="false">COUNTIF(N88:W88,"&gt;0")+COUNTIF(N88:W88,"&lt;=0")</f>
        <v>2</v>
      </c>
      <c r="AE88" s="61" t="n">
        <f aca="false">(Z88-AA88)/SQRT((Z88+AA88)/2*(1-(Z88+AA88)/2)*2/50)</f>
        <v>-0.0259833183482161</v>
      </c>
      <c r="AF88" s="62" t="s">
        <v>48</v>
      </c>
      <c r="AG88" s="63" t="s">
        <v>127</v>
      </c>
      <c r="AH88" s="64" t="n">
        <v>120</v>
      </c>
      <c r="AI88" s="65" t="s">
        <v>100</v>
      </c>
      <c r="AJ88" s="83"/>
    </row>
    <row r="89" customFormat="false" ht="15.65" hidden="false" customHeight="false" outlineLevel="0" collapsed="false">
      <c r="A89" s="94" t="n">
        <v>3122</v>
      </c>
      <c r="B89" s="84" t="n">
        <v>0.17</v>
      </c>
      <c r="C89" s="84" t="n">
        <v>0.16</v>
      </c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5" t="n">
        <v>0</v>
      </c>
      <c r="O89" s="85" t="n">
        <v>0.03</v>
      </c>
      <c r="P89" s="85" t="n">
        <v>0.04</v>
      </c>
      <c r="Q89" s="85" t="n">
        <v>0.05</v>
      </c>
      <c r="R89" s="85" t="n">
        <v>-0.02</v>
      </c>
      <c r="S89" s="85"/>
      <c r="T89" s="85"/>
      <c r="U89" s="85"/>
      <c r="V89" s="85"/>
      <c r="W89" s="85"/>
      <c r="X89" s="60" t="n">
        <f aca="false">AVERAGE(B89:M89)</f>
        <v>0.165</v>
      </c>
      <c r="Y89" s="60" t="n">
        <f aca="false">AVERAGE(N89:W89)</f>
        <v>0.02</v>
      </c>
      <c r="Z89" s="60" t="n">
        <f aca="false">(X89+1)/2</f>
        <v>0.5825</v>
      </c>
      <c r="AA89" s="60" t="n">
        <f aca="false">(Y89+1)/2</f>
        <v>0.51</v>
      </c>
      <c r="AB89" s="60" t="n">
        <f aca="false">AVERAGE(B89:M89)-AVERAGE(N89:W89)</f>
        <v>0.145</v>
      </c>
      <c r="AC89" s="22" t="n">
        <f aca="false">COUNTIF(B89:M89,"&gt;0")+COUNTIF(B89:M89,"&lt;=0")</f>
        <v>2</v>
      </c>
      <c r="AD89" s="22" t="n">
        <f aca="false">COUNTIF(N89:W89,"&gt;0")+COUNTIF(N89:W89,"&lt;=0")</f>
        <v>5</v>
      </c>
      <c r="AE89" s="61" t="n">
        <f aca="false">(Z89-AA89)/SQRT((Z89+AA89)/2*(1-(Z89+AA89)/2)*2/50)</f>
        <v>0.728121687423505</v>
      </c>
      <c r="AF89" s="62" t="s">
        <v>68</v>
      </c>
      <c r="AG89" s="63" t="s">
        <v>128</v>
      </c>
      <c r="AH89" s="64" t="n">
        <v>180</v>
      </c>
      <c r="AI89" s="65" t="s">
        <v>129</v>
      </c>
      <c r="AJ89" s="83"/>
    </row>
    <row r="90" customFormat="false" ht="15.65" hidden="false" customHeight="false" outlineLevel="0" collapsed="false">
      <c r="A90" s="95" t="n">
        <v>3122</v>
      </c>
      <c r="B90" s="86" t="n">
        <v>0.28</v>
      </c>
      <c r="C90" s="86" t="n">
        <v>0.36</v>
      </c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7" t="n">
        <v>0.22</v>
      </c>
      <c r="O90" s="87" t="n">
        <v>0.24</v>
      </c>
      <c r="P90" s="87" t="n">
        <v>0.22</v>
      </c>
      <c r="Q90" s="87" t="n">
        <v>0.23</v>
      </c>
      <c r="R90" s="87" t="n">
        <v>0.2</v>
      </c>
      <c r="S90" s="87"/>
      <c r="T90" s="87"/>
      <c r="U90" s="87"/>
      <c r="V90" s="87"/>
      <c r="W90" s="87"/>
      <c r="X90" s="68" t="n">
        <f aca="false">AVERAGE(B90:M90)</f>
        <v>0.32</v>
      </c>
      <c r="Y90" s="68" t="n">
        <f aca="false">AVERAGE(N90:W90)</f>
        <v>0.222</v>
      </c>
      <c r="Z90" s="68" t="n">
        <f aca="false">(X90+1)/2</f>
        <v>0.66</v>
      </c>
      <c r="AA90" s="68" t="n">
        <f aca="false">(Y90+1)/2</f>
        <v>0.611</v>
      </c>
      <c r="AB90" s="68" t="n">
        <f aca="false">AVERAGE(B90:M90)-AVERAGE(N90:W90)</f>
        <v>0.098</v>
      </c>
      <c r="AC90" s="22" t="n">
        <f aca="false">COUNTIF(B90:M90,"&gt;0")+COUNTIF(B90:M90,"&lt;=0")</f>
        <v>2</v>
      </c>
      <c r="AD90" s="22" t="n">
        <f aca="false">COUNTIF(N90:W90,"&gt;0")+COUNTIF(N90:W90,"&lt;=0")</f>
        <v>5</v>
      </c>
      <c r="AE90" s="69" t="n">
        <f aca="false">(Z90-AA90)/SQRT((Z90+AA90)/2*(1-(Z90+AA90)/2)*2/50)</f>
        <v>0.509048943689028</v>
      </c>
      <c r="AF90" s="70" t="s">
        <v>68</v>
      </c>
      <c r="AG90" s="71" t="s">
        <v>92</v>
      </c>
      <c r="AH90" s="72" t="n">
        <v>180</v>
      </c>
      <c r="AI90" s="73" t="s">
        <v>130</v>
      </c>
      <c r="AJ90" s="83"/>
    </row>
    <row r="91" customFormat="false" ht="15.65" hidden="false" customHeight="false" outlineLevel="0" collapsed="false">
      <c r="A91" s="95" t="n">
        <v>3123</v>
      </c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68" t="e">
        <f aca="false">AVERAGE(B91:M91)</f>
        <v>#DIV/0!</v>
      </c>
      <c r="Y91" s="68" t="e">
        <f aca="false">AVERAGE(N91:W91)</f>
        <v>#DIV/0!</v>
      </c>
      <c r="Z91" s="68" t="e">
        <f aca="false">(X91+1)/2</f>
        <v>#DIV/0!</v>
      </c>
      <c r="AA91" s="68" t="e">
        <f aca="false">(Y91+1)/2</f>
        <v>#DIV/0!</v>
      </c>
      <c r="AB91" s="68" t="e">
        <f aca="false">AVERAGE(B91:M91)-AVERAGE(N91:W91)</f>
        <v>#DIV/0!</v>
      </c>
      <c r="AC91" s="22" t="n">
        <f aca="false">COUNTIF(B91:M91,"&gt;0")+COUNTIF(B91:M91,"&lt;=0")</f>
        <v>0</v>
      </c>
      <c r="AD91" s="22" t="n">
        <f aca="false">COUNTIF(N91:W91,"&gt;0")+COUNTIF(N91:W91,"&lt;=0")</f>
        <v>0</v>
      </c>
      <c r="AE91" s="69" t="e">
        <f aca="false">(Z91-AA91)/SQRT((Z91+AA91)/2*(1-(Z91+AA91)/2)*2/50)</f>
        <v>#DIV/0!</v>
      </c>
      <c r="AF91" s="24"/>
      <c r="AG91" s="25"/>
      <c r="AH91" s="42"/>
      <c r="AI91" s="27"/>
      <c r="AJ91" s="35"/>
    </row>
    <row r="92" customFormat="false" ht="15.65" hidden="false" customHeight="false" outlineLevel="0" collapsed="false">
      <c r="A92" s="93" t="n">
        <v>3211</v>
      </c>
      <c r="B92" s="44" t="n">
        <v>0</v>
      </c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5" t="n">
        <v>-0.15</v>
      </c>
      <c r="O92" s="45" t="n">
        <v>-0.14</v>
      </c>
      <c r="P92" s="45"/>
      <c r="Q92" s="45"/>
      <c r="R92" s="45"/>
      <c r="S92" s="45"/>
      <c r="T92" s="45"/>
      <c r="U92" s="45"/>
      <c r="V92" s="45"/>
      <c r="W92" s="45"/>
      <c r="X92" s="46" t="n">
        <f aca="false">AVERAGE(B92:M92)</f>
        <v>0</v>
      </c>
      <c r="Y92" s="46" t="n">
        <f aca="false">AVERAGE(N92:W92)</f>
        <v>-0.145</v>
      </c>
      <c r="Z92" s="46" t="n">
        <f aca="false">(X92+1)/2</f>
        <v>0.5</v>
      </c>
      <c r="AA92" s="46" t="n">
        <f aca="false">(Y92+1)/2</f>
        <v>0.4275</v>
      </c>
      <c r="AB92" s="46" t="n">
        <f aca="false">AVERAGE(B92:M92)-AVERAGE(N92:W92)</f>
        <v>0.145</v>
      </c>
      <c r="AC92" s="22" t="n">
        <f aca="false">COUNTIF(B92:M92,"&gt;0")+COUNTIF(B92:M92,"&lt;=0")</f>
        <v>1</v>
      </c>
      <c r="AD92" s="22" t="n">
        <f aca="false">COUNTIF(N92:W92,"&gt;0")+COUNTIF(N92:W92,"&lt;=0")</f>
        <v>2</v>
      </c>
      <c r="AE92" s="47" t="n">
        <f aca="false">(Z92-AA92)/SQRT((Z92+AA92)/2*(1-(Z92+AA92)/2)*2/50)</f>
        <v>0.726912935085673</v>
      </c>
      <c r="AF92" s="24" t="s">
        <v>60</v>
      </c>
      <c r="AG92" s="25" t="s">
        <v>131</v>
      </c>
      <c r="AH92" s="42" t="n">
        <v>120</v>
      </c>
      <c r="AI92" s="27" t="s">
        <v>132</v>
      </c>
      <c r="AJ92" s="35"/>
    </row>
    <row r="93" customFormat="false" ht="15.65" hidden="false" customHeight="false" outlineLevel="0" collapsed="false">
      <c r="A93" s="93" t="n">
        <v>3212</v>
      </c>
      <c r="B93" s="80" t="n">
        <v>0.09</v>
      </c>
      <c r="C93" s="80" t="n">
        <v>0.12</v>
      </c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1" t="n">
        <v>0.29</v>
      </c>
      <c r="O93" s="81" t="n">
        <v>0.29</v>
      </c>
      <c r="P93" s="81" t="n">
        <v>0.28</v>
      </c>
      <c r="Q93" s="81"/>
      <c r="R93" s="81"/>
      <c r="S93" s="81"/>
      <c r="T93" s="81"/>
      <c r="U93" s="81"/>
      <c r="V93" s="81"/>
      <c r="W93" s="81"/>
      <c r="X93" s="46" t="n">
        <f aca="false">AVERAGE(B93:M93)</f>
        <v>0.105</v>
      </c>
      <c r="Y93" s="46" t="n">
        <f aca="false">AVERAGE(N93:W93)</f>
        <v>0.286666666666667</v>
      </c>
      <c r="Z93" s="46" t="n">
        <f aca="false">(X93+1)/2</f>
        <v>0.5525</v>
      </c>
      <c r="AA93" s="46" t="n">
        <f aca="false">(Y93+1)/2</f>
        <v>0.643333333333333</v>
      </c>
      <c r="AB93" s="46" t="n">
        <f aca="false">AVERAGE(B93:M93)-AVERAGE(N93:W93)</f>
        <v>-0.181666666666667</v>
      </c>
      <c r="AC93" s="22" t="n">
        <f aca="false">COUNTIF(B93:M93,"&gt;0")+COUNTIF(B93:M93,"&lt;=0")</f>
        <v>2</v>
      </c>
      <c r="AD93" s="22" t="n">
        <f aca="false">COUNTIF(N93:W93,"&gt;0")+COUNTIF(N93:W93,"&lt;=0")</f>
        <v>3</v>
      </c>
      <c r="AE93" s="47" t="n">
        <f aca="false">(Z93-AA93)/SQRT((Z93+AA93)/2*(1-(Z93+AA93)/2)*2/50)</f>
        <v>-0.926268490754624</v>
      </c>
      <c r="AF93" s="54" t="s">
        <v>41</v>
      </c>
      <c r="AG93" s="55" t="s">
        <v>133</v>
      </c>
      <c r="AH93" s="64" t="n">
        <v>1440</v>
      </c>
      <c r="AI93" s="82" t="s">
        <v>43</v>
      </c>
      <c r="AJ93" s="83"/>
    </row>
    <row r="94" customFormat="false" ht="15.65" hidden="false" customHeight="false" outlineLevel="0" collapsed="false">
      <c r="A94" s="94" t="n">
        <v>3212</v>
      </c>
      <c r="B94" s="84" t="n">
        <v>-0.03</v>
      </c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5" t="n">
        <v>0.22</v>
      </c>
      <c r="O94" s="85" t="n">
        <v>0.15</v>
      </c>
      <c r="P94" s="85"/>
      <c r="Q94" s="85"/>
      <c r="R94" s="85"/>
      <c r="S94" s="85"/>
      <c r="T94" s="85"/>
      <c r="U94" s="85"/>
      <c r="V94" s="85"/>
      <c r="W94" s="85"/>
      <c r="X94" s="60" t="n">
        <f aca="false">AVERAGE(B94:M94)</f>
        <v>-0.03</v>
      </c>
      <c r="Y94" s="60" t="n">
        <f aca="false">AVERAGE(N94:W94)</f>
        <v>0.185</v>
      </c>
      <c r="Z94" s="60" t="n">
        <f aca="false">(X94+1)/2</f>
        <v>0.485</v>
      </c>
      <c r="AA94" s="60" t="n">
        <f aca="false">(Y94+1)/2</f>
        <v>0.5925</v>
      </c>
      <c r="AB94" s="60" t="n">
        <f aca="false">AVERAGE(B94:M94)-AVERAGE(N94:W94)</f>
        <v>-0.215</v>
      </c>
      <c r="AC94" s="22" t="n">
        <f aca="false">COUNTIF(B94:M94,"&gt;0")+COUNTIF(B94:M94,"&lt;=0")</f>
        <v>1</v>
      </c>
      <c r="AD94" s="22" t="n">
        <f aca="false">COUNTIF(N94:W94,"&gt;0")+COUNTIF(N94:W94,"&lt;=0")</f>
        <v>2</v>
      </c>
      <c r="AE94" s="61" t="n">
        <f aca="false">(Z94-AA94)/SQRT((Z94+AA94)/2*(1-(Z94+AA94)/2)*2/50)</f>
        <v>-1.07824297529924</v>
      </c>
      <c r="AF94" s="62" t="s">
        <v>60</v>
      </c>
      <c r="AG94" s="63" t="s">
        <v>134</v>
      </c>
      <c r="AH94" s="64" t="n">
        <v>1440</v>
      </c>
      <c r="AI94" s="65" t="s">
        <v>135</v>
      </c>
      <c r="AJ94" s="83"/>
    </row>
    <row r="95" customFormat="false" ht="15.65" hidden="false" customHeight="false" outlineLevel="0" collapsed="false">
      <c r="A95" s="94" t="n">
        <v>3212</v>
      </c>
      <c r="B95" s="84" t="n">
        <v>0.06</v>
      </c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5" t="n">
        <v>0.25</v>
      </c>
      <c r="O95" s="85" t="n">
        <v>0.25</v>
      </c>
      <c r="P95" s="85"/>
      <c r="Q95" s="85"/>
      <c r="R95" s="85"/>
      <c r="S95" s="85"/>
      <c r="T95" s="85"/>
      <c r="U95" s="85"/>
      <c r="V95" s="85"/>
      <c r="W95" s="85"/>
      <c r="X95" s="60" t="n">
        <f aca="false">AVERAGE(B95:M95)</f>
        <v>0.06</v>
      </c>
      <c r="Y95" s="60" t="n">
        <f aca="false">AVERAGE(N95:W95)</f>
        <v>0.25</v>
      </c>
      <c r="Z95" s="60" t="n">
        <f aca="false">(X95+1)/2</f>
        <v>0.53</v>
      </c>
      <c r="AA95" s="60" t="n">
        <f aca="false">(Y95+1)/2</f>
        <v>0.625</v>
      </c>
      <c r="AB95" s="60" t="n">
        <f aca="false">AVERAGE(B95:M95)-AVERAGE(N95:W95)</f>
        <v>-0.19</v>
      </c>
      <c r="AC95" s="22" t="n">
        <f aca="false">COUNTIF(B95:M95,"&gt;0")+COUNTIF(B95:M95,"&lt;=0")</f>
        <v>1</v>
      </c>
      <c r="AD95" s="22" t="n">
        <f aca="false">COUNTIF(N95:W95,"&gt;0")+COUNTIF(N95:W95,"&lt;=0")</f>
        <v>2</v>
      </c>
      <c r="AE95" s="61" t="n">
        <f aca="false">(Z95-AA95)/SQRT((Z95+AA95)/2*(1-(Z95+AA95)/2)*2/50)</f>
        <v>-0.961621708018124</v>
      </c>
      <c r="AF95" s="62" t="s">
        <v>60</v>
      </c>
      <c r="AG95" s="63" t="s">
        <v>136</v>
      </c>
      <c r="AH95" s="64" t="n">
        <v>1440</v>
      </c>
      <c r="AI95" s="65" t="s">
        <v>132</v>
      </c>
      <c r="AJ95" s="83"/>
    </row>
    <row r="96" customFormat="false" ht="15.65" hidden="false" customHeight="false" outlineLevel="0" collapsed="false">
      <c r="A96" s="94" t="n">
        <v>3212</v>
      </c>
      <c r="B96" s="84" t="n">
        <v>0.19</v>
      </c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5" t="n">
        <v>0.39</v>
      </c>
      <c r="O96" s="85" t="n">
        <v>0.36</v>
      </c>
      <c r="P96" s="85"/>
      <c r="Q96" s="85"/>
      <c r="R96" s="85"/>
      <c r="S96" s="85"/>
      <c r="T96" s="85"/>
      <c r="U96" s="85"/>
      <c r="V96" s="85"/>
      <c r="W96" s="85"/>
      <c r="X96" s="60" t="n">
        <f aca="false">AVERAGE(B96:M96)</f>
        <v>0.19</v>
      </c>
      <c r="Y96" s="60" t="n">
        <f aca="false">AVERAGE(N96:W96)</f>
        <v>0.375</v>
      </c>
      <c r="Z96" s="60" t="n">
        <f aca="false">(X96+1)/2</f>
        <v>0.595</v>
      </c>
      <c r="AA96" s="60" t="n">
        <f aca="false">(Y96+1)/2</f>
        <v>0.6875</v>
      </c>
      <c r="AB96" s="60" t="n">
        <f aca="false">AVERAGE(B96:M96)-AVERAGE(N96:W96)</f>
        <v>-0.185</v>
      </c>
      <c r="AC96" s="22" t="n">
        <f aca="false">COUNTIF(B96:M96,"&gt;0")+COUNTIF(B96:M96,"&lt;=0")</f>
        <v>1</v>
      </c>
      <c r="AD96" s="22" t="n">
        <f aca="false">COUNTIF(N96:W96,"&gt;0")+COUNTIF(N96:W96,"&lt;=0")</f>
        <v>2</v>
      </c>
      <c r="AE96" s="61" t="n">
        <f aca="false">(Z96-AA96)/SQRT((Z96+AA96)/2*(1-(Z96+AA96)/2)*2/50)</f>
        <v>-0.964277632972672</v>
      </c>
      <c r="AF96" s="62" t="s">
        <v>60</v>
      </c>
      <c r="AG96" s="63" t="s">
        <v>137</v>
      </c>
      <c r="AH96" s="64" t="n">
        <v>1440</v>
      </c>
      <c r="AI96" s="65" t="s">
        <v>138</v>
      </c>
      <c r="AJ96" s="83"/>
    </row>
    <row r="97" customFormat="false" ht="15.65" hidden="false" customHeight="false" outlineLevel="0" collapsed="false">
      <c r="A97" s="95" t="n">
        <v>3212</v>
      </c>
      <c r="B97" s="86" t="n">
        <v>0.01</v>
      </c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7" t="n">
        <v>0.18</v>
      </c>
      <c r="O97" s="87" t="n">
        <v>0.12</v>
      </c>
      <c r="P97" s="87"/>
      <c r="Q97" s="87"/>
      <c r="R97" s="87"/>
      <c r="S97" s="87"/>
      <c r="T97" s="87"/>
      <c r="U97" s="87"/>
      <c r="V97" s="87"/>
      <c r="W97" s="87"/>
      <c r="X97" s="68" t="n">
        <f aca="false">AVERAGE(B97:M97)</f>
        <v>0.01</v>
      </c>
      <c r="Y97" s="68" t="n">
        <f aca="false">AVERAGE(N97:W97)</f>
        <v>0.15</v>
      </c>
      <c r="Z97" s="68" t="n">
        <f aca="false">(X97+1)/2</f>
        <v>0.505</v>
      </c>
      <c r="AA97" s="68" t="n">
        <f aca="false">(Y97+1)/2</f>
        <v>0.575</v>
      </c>
      <c r="AB97" s="68" t="n">
        <f aca="false">AVERAGE(B97:M97)-AVERAGE(N97:W97)</f>
        <v>-0.14</v>
      </c>
      <c r="AC97" s="22" t="n">
        <f aca="false">COUNTIF(B97:M97,"&gt;0")+COUNTIF(B97:M97,"&lt;=0")</f>
        <v>1</v>
      </c>
      <c r="AD97" s="22" t="n">
        <f aca="false">COUNTIF(N97:W97,"&gt;0")+COUNTIF(N97:W97,"&lt;=0")</f>
        <v>2</v>
      </c>
      <c r="AE97" s="69" t="n">
        <f aca="false">(Z97-AA97)/SQRT((Z97+AA97)/2*(1-(Z97+AA97)/2)*2/50)</f>
        <v>-0.702250809666986</v>
      </c>
      <c r="AF97" s="70" t="s">
        <v>60</v>
      </c>
      <c r="AG97" s="71" t="s">
        <v>139</v>
      </c>
      <c r="AH97" s="72" t="n">
        <v>120</v>
      </c>
      <c r="AI97" s="73" t="s">
        <v>132</v>
      </c>
      <c r="AJ97" s="83"/>
    </row>
    <row r="98" customFormat="false" ht="15.65" hidden="false" customHeight="false" outlineLevel="0" collapsed="false">
      <c r="A98" s="95" t="n">
        <v>3213</v>
      </c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68" t="e">
        <f aca="false">AVERAGE(B98:M98)</f>
        <v>#DIV/0!</v>
      </c>
      <c r="Y98" s="68" t="e">
        <f aca="false">AVERAGE(N98:W98)</f>
        <v>#DIV/0!</v>
      </c>
      <c r="Z98" s="68" t="e">
        <f aca="false">(X98+1)/2</f>
        <v>#DIV/0!</v>
      </c>
      <c r="AA98" s="68" t="e">
        <f aca="false">(Y98+1)/2</f>
        <v>#DIV/0!</v>
      </c>
      <c r="AB98" s="68" t="e">
        <f aca="false">AVERAGE(B98:M98)-AVERAGE(N98:W98)</f>
        <v>#DIV/0!</v>
      </c>
      <c r="AC98" s="22" t="n">
        <f aca="false">COUNTIF(B98:M98,"&gt;0")+COUNTIF(B98:M98,"&lt;=0")</f>
        <v>0</v>
      </c>
      <c r="AD98" s="22" t="n">
        <f aca="false">COUNTIF(N98:W98,"&gt;0")+COUNTIF(N98:W98,"&lt;=0")</f>
        <v>0</v>
      </c>
      <c r="AE98" s="69" t="e">
        <f aca="false">(Z98-AA98)/SQRT((Z98+AA98)/2*(1-(Z98+AA98)/2)*2/50)</f>
        <v>#DIV/0!</v>
      </c>
      <c r="AF98" s="24"/>
      <c r="AG98" s="25"/>
      <c r="AH98" s="42"/>
      <c r="AI98" s="27"/>
      <c r="AJ98" s="35"/>
    </row>
    <row r="99" customFormat="false" ht="15.65" hidden="false" customHeight="false" outlineLevel="0" collapsed="false">
      <c r="A99" s="89" t="n">
        <v>3221</v>
      </c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2" t="e">
        <f aca="false">AVERAGE(B99:M99)</f>
        <v>#DIV/0!</v>
      </c>
      <c r="Y99" s="22" t="e">
        <f aca="false">AVERAGE(N99:W99)</f>
        <v>#DIV/0!</v>
      </c>
      <c r="Z99" s="22" t="e">
        <f aca="false">(X99+1)/2</f>
        <v>#DIV/0!</v>
      </c>
      <c r="AA99" s="22" t="e">
        <f aca="false">(Y99+1)/2</f>
        <v>#DIV/0!</v>
      </c>
      <c r="AB99" s="22" t="e">
        <f aca="false">AVERAGE(B99:M99)-AVERAGE(N99:W99)</f>
        <v>#DIV/0!</v>
      </c>
      <c r="AC99" s="22" t="n">
        <f aca="false">COUNTIF(B99:M99,"&gt;0")+COUNTIF(B99:M99,"&lt;=0")</f>
        <v>0</v>
      </c>
      <c r="AD99" s="22" t="n">
        <f aca="false">COUNTIF(N99:W99,"&gt;0")+COUNTIF(N99:W99,"&lt;=0")</f>
        <v>0</v>
      </c>
      <c r="AE99" s="23" t="e">
        <f aca="false">(Z99-AA99)/SQRT((Z99+AA99)/2*(1-(Z99+AA99)/2)*2/50)</f>
        <v>#DIV/0!</v>
      </c>
      <c r="AF99" s="24"/>
      <c r="AG99" s="25"/>
      <c r="AH99" s="42"/>
      <c r="AI99" s="27"/>
      <c r="AJ99" s="35"/>
    </row>
    <row r="100" customFormat="false" ht="15.65" hidden="false" customHeight="false" outlineLevel="0" collapsed="false">
      <c r="A100" s="89" t="n">
        <v>3222</v>
      </c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2" t="e">
        <f aca="false">AVERAGE(B100:M100)</f>
        <v>#DIV/0!</v>
      </c>
      <c r="Y100" s="22" t="e">
        <f aca="false">AVERAGE(N100:W100)</f>
        <v>#DIV/0!</v>
      </c>
      <c r="Z100" s="22" t="e">
        <f aca="false">(X100+1)/2</f>
        <v>#DIV/0!</v>
      </c>
      <c r="AA100" s="22" t="e">
        <f aca="false">(Y100+1)/2</f>
        <v>#DIV/0!</v>
      </c>
      <c r="AB100" s="22" t="e">
        <f aca="false">AVERAGE(B100:M100)-AVERAGE(N100:W100)</f>
        <v>#DIV/0!</v>
      </c>
      <c r="AC100" s="22" t="n">
        <f aca="false">COUNTIF(B100:M100,"&gt;0")+COUNTIF(B100:M100,"&lt;=0")</f>
        <v>0</v>
      </c>
      <c r="AD100" s="22" t="n">
        <f aca="false">COUNTIF(N100:W100,"&gt;0")+COUNTIF(N100:W100,"&lt;=0")</f>
        <v>0</v>
      </c>
      <c r="AE100" s="23" t="e">
        <f aca="false">(Z100-AA100)/SQRT((Z100+AA100)/2*(1-(Z100+AA100)/2)*2/50)</f>
        <v>#DIV/0!</v>
      </c>
      <c r="AF100" s="24"/>
      <c r="AG100" s="25"/>
      <c r="AH100" s="42"/>
      <c r="AI100" s="27"/>
      <c r="AJ100" s="35"/>
    </row>
    <row r="101" customFormat="false" ht="15.65" hidden="false" customHeight="false" outlineLevel="0" collapsed="false">
      <c r="A101" s="89" t="n">
        <v>3223</v>
      </c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22" t="e">
        <f aca="false">AVERAGE(B101:M101)</f>
        <v>#DIV/0!</v>
      </c>
      <c r="Y101" s="22" t="e">
        <f aca="false">AVERAGE(N101:W101)</f>
        <v>#DIV/0!</v>
      </c>
      <c r="Z101" s="22" t="e">
        <f aca="false">(X101+1)/2</f>
        <v>#DIV/0!</v>
      </c>
      <c r="AA101" s="22" t="e">
        <f aca="false">(Y101+1)/2</f>
        <v>#DIV/0!</v>
      </c>
      <c r="AB101" s="22" t="e">
        <f aca="false">AVERAGE(B101:M101)-AVERAGE(N101:W101)</f>
        <v>#DIV/0!</v>
      </c>
      <c r="AC101" s="22" t="n">
        <f aca="false">COUNTIF(B101:M101,"&gt;0")+COUNTIF(B101:M101,"&lt;=0")</f>
        <v>0</v>
      </c>
      <c r="AD101" s="22" t="n">
        <f aca="false">COUNTIF(N101:W101,"&gt;0")+COUNTIF(N101:W101,"&lt;=0")</f>
        <v>0</v>
      </c>
      <c r="AE101" s="23" t="e">
        <f aca="false">(Z101-AA101)/SQRT((Z101+AA101)/2*(1-(Z101+AA101)/2)*2/50)</f>
        <v>#DIV/0!</v>
      </c>
      <c r="AF101" s="105"/>
      <c r="AG101" s="106"/>
      <c r="AH101" s="72"/>
      <c r="AI101" s="27"/>
      <c r="AJ101" s="35"/>
    </row>
    <row r="102" customFormat="false" ht="15.65" hidden="false" customHeight="false" outlineLevel="0" collapsed="false">
      <c r="A102" s="93" t="n">
        <v>3311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6" t="e">
        <f aca="false">AVERAGE(B102:M102)</f>
        <v>#DIV/0!</v>
      </c>
      <c r="Y102" s="46" t="e">
        <f aca="false">AVERAGE(N102:W102)</f>
        <v>#DIV/0!</v>
      </c>
      <c r="Z102" s="46" t="e">
        <f aca="false">(X102+1)/2</f>
        <v>#DIV/0!</v>
      </c>
      <c r="AA102" s="46" t="e">
        <f aca="false">(Y102+1)/2</f>
        <v>#DIV/0!</v>
      </c>
      <c r="AB102" s="46" t="e">
        <f aca="false">AVERAGE(B102:M102)-AVERAGE(N102:W102)</f>
        <v>#DIV/0!</v>
      </c>
      <c r="AC102" s="22" t="n">
        <f aca="false">COUNTIF(B102:M102,"&gt;0")+COUNTIF(B102:M102,"&lt;=0")</f>
        <v>0</v>
      </c>
      <c r="AD102" s="22" t="n">
        <f aca="false">COUNTIF(N102:W102,"&gt;0")+COUNTIF(N102:W102,"&lt;=0")</f>
        <v>0</v>
      </c>
      <c r="AE102" s="47" t="e">
        <f aca="false">(Z102-AA102)/SQRT((Z102+AA102)/2*(1-(Z102+AA102)/2)*2/50)</f>
        <v>#DIV/0!</v>
      </c>
      <c r="AF102" s="24"/>
      <c r="AG102" s="25"/>
      <c r="AH102" s="42"/>
      <c r="AI102" s="27"/>
      <c r="AJ102" s="35"/>
    </row>
    <row r="103" customFormat="false" ht="15.65" hidden="false" customHeight="false" outlineLevel="0" collapsed="false">
      <c r="A103" s="93" t="n">
        <v>3312</v>
      </c>
      <c r="B103" s="80" t="n">
        <v>0.25</v>
      </c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1" t="n">
        <v>0.22</v>
      </c>
      <c r="O103" s="81" t="n">
        <v>0.3</v>
      </c>
      <c r="P103" s="81"/>
      <c r="Q103" s="81"/>
      <c r="R103" s="81"/>
      <c r="S103" s="81"/>
      <c r="T103" s="81"/>
      <c r="U103" s="81"/>
      <c r="V103" s="81"/>
      <c r="W103" s="81"/>
      <c r="X103" s="46" t="n">
        <f aca="false">AVERAGE(B103:M103)</f>
        <v>0.25</v>
      </c>
      <c r="Y103" s="46" t="n">
        <f aca="false">AVERAGE(N103:W103)</f>
        <v>0.26</v>
      </c>
      <c r="Z103" s="46" t="n">
        <f aca="false">(X103+1)/2</f>
        <v>0.625</v>
      </c>
      <c r="AA103" s="46" t="n">
        <f aca="false">(Y103+1)/2</f>
        <v>0.63</v>
      </c>
      <c r="AB103" s="46" t="n">
        <f aca="false">AVERAGE(B103:M103)-AVERAGE(N103:W103)</f>
        <v>-0.01</v>
      </c>
      <c r="AC103" s="22" t="n">
        <f aca="false">COUNTIF(B103:M103,"&gt;0")+COUNTIF(B103:M103,"&lt;=0")</f>
        <v>1</v>
      </c>
      <c r="AD103" s="22" t="n">
        <f aca="false">COUNTIF(N103:W103,"&gt;0")+COUNTIF(N103:W103,"&lt;=0")</f>
        <v>2</v>
      </c>
      <c r="AE103" s="47" t="n">
        <f aca="false">(Z103-AA103)/SQRT((Z103+AA103)/2*(1-(Z103+AA103)/2)*2/50)</f>
        <v>-0.0517094603070683</v>
      </c>
      <c r="AF103" s="54" t="s">
        <v>46</v>
      </c>
      <c r="AG103" s="55" t="s">
        <v>140</v>
      </c>
      <c r="AH103" s="64" t="n">
        <v>30</v>
      </c>
      <c r="AI103" s="82" t="s">
        <v>57</v>
      </c>
      <c r="AJ103" s="83"/>
    </row>
    <row r="104" customFormat="false" ht="15.65" hidden="false" customHeight="false" outlineLevel="0" collapsed="false">
      <c r="A104" s="94" t="n">
        <v>3312</v>
      </c>
      <c r="B104" s="84" t="n">
        <v>0.36</v>
      </c>
      <c r="C104" s="84" t="n">
        <v>0.19</v>
      </c>
      <c r="D104" s="84" t="n">
        <v>0.23</v>
      </c>
      <c r="E104" s="84"/>
      <c r="F104" s="84"/>
      <c r="G104" s="84"/>
      <c r="H104" s="84"/>
      <c r="I104" s="84"/>
      <c r="J104" s="84"/>
      <c r="K104" s="84"/>
      <c r="L104" s="84"/>
      <c r="M104" s="84"/>
      <c r="N104" s="85" t="n">
        <v>0.28</v>
      </c>
      <c r="O104" s="85" t="n">
        <v>0.19</v>
      </c>
      <c r="P104" s="85" t="n">
        <v>0.17</v>
      </c>
      <c r="Q104" s="85" t="n">
        <v>0.12</v>
      </c>
      <c r="R104" s="85" t="n">
        <v>0.2</v>
      </c>
      <c r="S104" s="85" t="n">
        <v>0.18</v>
      </c>
      <c r="T104" s="85"/>
      <c r="U104" s="85"/>
      <c r="V104" s="85"/>
      <c r="W104" s="85"/>
      <c r="X104" s="60" t="n">
        <f aca="false">AVERAGE(B104:M104)</f>
        <v>0.26</v>
      </c>
      <c r="Y104" s="60" t="n">
        <f aca="false">AVERAGE(N104:W104)</f>
        <v>0.19</v>
      </c>
      <c r="Z104" s="60" t="n">
        <f aca="false">(X104+1)/2</f>
        <v>0.63</v>
      </c>
      <c r="AA104" s="60" t="n">
        <f aca="false">(Y104+1)/2</f>
        <v>0.595</v>
      </c>
      <c r="AB104" s="60" t="n">
        <f aca="false">AVERAGE(B104:M104)-AVERAGE(N104:W104)</f>
        <v>0.07</v>
      </c>
      <c r="AC104" s="22" t="n">
        <f aca="false">COUNTIF(B104:M104,"&gt;0")+COUNTIF(B104:M104,"&lt;=0")</f>
        <v>3</v>
      </c>
      <c r="AD104" s="22" t="n">
        <f aca="false">COUNTIF(N104:W104,"&gt;0")+COUNTIF(N104:W104,"&lt;=0")</f>
        <v>6</v>
      </c>
      <c r="AE104" s="61" t="n">
        <f aca="false">(Z104-AA104)/SQRT((Z104+AA104)/2*(1-(Z104+AA104)/2)*2/50)</f>
        <v>0.35921060405355</v>
      </c>
      <c r="AF104" s="62" t="s">
        <v>52</v>
      </c>
      <c r="AG104" s="63" t="s">
        <v>141</v>
      </c>
      <c r="AH104" s="64" t="n">
        <v>30</v>
      </c>
      <c r="AI104" s="65" t="s">
        <v>57</v>
      </c>
      <c r="AJ104" s="83"/>
    </row>
    <row r="105" customFormat="false" ht="15.65" hidden="false" customHeight="false" outlineLevel="0" collapsed="false">
      <c r="A105" s="102" t="n">
        <v>3312</v>
      </c>
      <c r="B105" s="86" t="n">
        <v>0.24</v>
      </c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7" t="n">
        <v>0.33</v>
      </c>
      <c r="O105" s="87" t="n">
        <v>0.24</v>
      </c>
      <c r="P105" s="87"/>
      <c r="Q105" s="87"/>
      <c r="R105" s="87"/>
      <c r="S105" s="87"/>
      <c r="T105" s="87"/>
      <c r="U105" s="87"/>
      <c r="V105" s="87"/>
      <c r="W105" s="87"/>
      <c r="X105" s="68" t="n">
        <f aca="false">AVERAGE(B105:M105)</f>
        <v>0.24</v>
      </c>
      <c r="Y105" s="68" t="n">
        <f aca="false">AVERAGE(N105:W105)</f>
        <v>0.285</v>
      </c>
      <c r="Z105" s="68" t="n">
        <f aca="false">(X105+1)/2</f>
        <v>0.62</v>
      </c>
      <c r="AA105" s="68" t="n">
        <f aca="false">(Y105+1)/2</f>
        <v>0.6425</v>
      </c>
      <c r="AB105" s="68" t="n">
        <f aca="false">AVERAGE(B105:M105)-AVERAGE(N105:W105)</f>
        <v>-0.045</v>
      </c>
      <c r="AC105" s="22" t="n">
        <f aca="false">COUNTIF(B105:M105,"&gt;0")+COUNTIF(B105:M105,"&lt;=0")</f>
        <v>1</v>
      </c>
      <c r="AD105" s="22" t="n">
        <f aca="false">COUNTIF(N105:W105,"&gt;0")+COUNTIF(N105:W105,"&lt;=0")</f>
        <v>2</v>
      </c>
      <c r="AE105" s="69" t="n">
        <f aca="false">(Z105-AA105)/SQRT((Z105+AA105)/2*(1-(Z105+AA105)/2)*2/50)</f>
        <v>-0.233177054721944</v>
      </c>
      <c r="AF105" s="70" t="s">
        <v>41</v>
      </c>
      <c r="AG105" s="71" t="s">
        <v>142</v>
      </c>
      <c r="AH105" s="64" t="n">
        <v>1440</v>
      </c>
      <c r="AI105" s="73" t="s">
        <v>105</v>
      </c>
      <c r="AJ105" s="83"/>
    </row>
    <row r="106" customFormat="false" ht="15.65" hidden="false" customHeight="false" outlineLevel="0" collapsed="false">
      <c r="A106" s="95" t="n">
        <v>3313</v>
      </c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68" t="e">
        <f aca="false">AVERAGE(B106:M106)</f>
        <v>#DIV/0!</v>
      </c>
      <c r="Y106" s="68" t="e">
        <f aca="false">AVERAGE(N106:W106)</f>
        <v>#DIV/0!</v>
      </c>
      <c r="Z106" s="68" t="e">
        <f aca="false">(X106+1)/2</f>
        <v>#DIV/0!</v>
      </c>
      <c r="AA106" s="68" t="e">
        <f aca="false">(Y106+1)/2</f>
        <v>#DIV/0!</v>
      </c>
      <c r="AB106" s="68" t="e">
        <f aca="false">AVERAGE(B106:M106)-AVERAGE(N106:W106)</f>
        <v>#DIV/0!</v>
      </c>
      <c r="AC106" s="22" t="n">
        <f aca="false">COUNTIF(B106:M106,"&gt;0")+COUNTIF(B106:M106,"&lt;=0")</f>
        <v>0</v>
      </c>
      <c r="AD106" s="22" t="n">
        <f aca="false">COUNTIF(N106:W106,"&gt;0")+COUNTIF(N106:W106,"&lt;=0")</f>
        <v>0</v>
      </c>
      <c r="AE106" s="69" t="e">
        <f aca="false">(Z106-AA106)/SQRT((Z106+AA106)/2*(1-(Z106+AA106)/2)*2/50)</f>
        <v>#DIV/0!</v>
      </c>
      <c r="AF106" s="24"/>
      <c r="AG106" s="25"/>
      <c r="AH106" s="41"/>
      <c r="AI106" s="27"/>
      <c r="AJ106" s="35"/>
    </row>
    <row r="107" customFormat="false" ht="15.65" hidden="false" customHeight="false" outlineLevel="0" collapsed="false">
      <c r="A107" s="89" t="n">
        <v>3321</v>
      </c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2" t="e">
        <f aca="false">AVERAGE(B107:M107)</f>
        <v>#DIV/0!</v>
      </c>
      <c r="Y107" s="22" t="e">
        <f aca="false">AVERAGE(N107:W107)</f>
        <v>#DIV/0!</v>
      </c>
      <c r="Z107" s="22" t="e">
        <f aca="false">(X107+1)/2</f>
        <v>#DIV/0!</v>
      </c>
      <c r="AA107" s="22" t="e">
        <f aca="false">(Y107+1)/2</f>
        <v>#DIV/0!</v>
      </c>
      <c r="AB107" s="22" t="e">
        <f aca="false">AVERAGE(B107:M107)-AVERAGE(N107:W107)</f>
        <v>#DIV/0!</v>
      </c>
      <c r="AC107" s="22" t="n">
        <f aca="false">COUNTIF(B107:M107,"&gt;0")+COUNTIF(B107:M107,"&lt;=0")</f>
        <v>0</v>
      </c>
      <c r="AD107" s="22" t="n">
        <f aca="false">COUNTIF(N107:W107,"&gt;0")+COUNTIF(N107:W107,"&lt;=0")</f>
        <v>0</v>
      </c>
      <c r="AE107" s="23" t="e">
        <f aca="false">(Z107-AA107)/SQRT((Z107+AA107)/2*(1-(Z107+AA107)/2)*2/50)</f>
        <v>#DIV/0!</v>
      </c>
      <c r="AF107" s="24"/>
      <c r="AG107" s="25"/>
      <c r="AH107" s="42"/>
      <c r="AI107" s="27"/>
      <c r="AJ107" s="35"/>
    </row>
    <row r="108" customFormat="false" ht="15.65" hidden="false" customHeight="false" outlineLevel="0" collapsed="false">
      <c r="A108" s="89" t="n">
        <v>3322</v>
      </c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2" t="e">
        <f aca="false">AVERAGE(B108:M108)</f>
        <v>#DIV/0!</v>
      </c>
      <c r="Y108" s="22" t="e">
        <f aca="false">AVERAGE(N108:W108)</f>
        <v>#DIV/0!</v>
      </c>
      <c r="Z108" s="22" t="e">
        <f aca="false">(X108+1)/2</f>
        <v>#DIV/0!</v>
      </c>
      <c r="AA108" s="22" t="e">
        <f aca="false">(Y108+1)/2</f>
        <v>#DIV/0!</v>
      </c>
      <c r="AB108" s="22" t="e">
        <f aca="false">AVERAGE(B108:M108)-AVERAGE(N108:W108)</f>
        <v>#DIV/0!</v>
      </c>
      <c r="AC108" s="22" t="n">
        <f aca="false">COUNTIF(B108:M108,"&gt;0")+COUNTIF(B108:M108,"&lt;=0")</f>
        <v>0</v>
      </c>
      <c r="AD108" s="22" t="n">
        <f aca="false">COUNTIF(N108:W108,"&gt;0")+COUNTIF(N108:W108,"&lt;=0")</f>
        <v>0</v>
      </c>
      <c r="AE108" s="23" t="e">
        <f aca="false">(Z108-AA108)/SQRT((Z108+AA108)/2*(1-(Z108+AA108)/2)*2/50)</f>
        <v>#DIV/0!</v>
      </c>
      <c r="AF108" s="24"/>
      <c r="AG108" s="25"/>
      <c r="AH108" s="42"/>
      <c r="AI108" s="27"/>
      <c r="AJ108" s="35"/>
    </row>
    <row r="109" customFormat="false" ht="15.65" hidden="false" customHeight="false" outlineLevel="0" collapsed="false">
      <c r="A109" s="89" t="n">
        <v>3323</v>
      </c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2" t="e">
        <f aca="false">AVERAGE(B109:M109)</f>
        <v>#DIV/0!</v>
      </c>
      <c r="Y109" s="22" t="e">
        <f aca="false">AVERAGE(N109:W109)</f>
        <v>#DIV/0!</v>
      </c>
      <c r="Z109" s="22" t="e">
        <f aca="false">(X109+1)/2</f>
        <v>#DIV/0!</v>
      </c>
      <c r="AA109" s="22" t="e">
        <f aca="false">(Y109+1)/2</f>
        <v>#DIV/0!</v>
      </c>
      <c r="AB109" s="22" t="e">
        <f aca="false">AVERAGE(B109:M109)-AVERAGE(N109:W109)</f>
        <v>#DIV/0!</v>
      </c>
      <c r="AC109" s="22" t="n">
        <f aca="false">COUNTIF(B109:M109,"&gt;0")+COUNTIF(B109:M109,"&lt;=0")</f>
        <v>0</v>
      </c>
      <c r="AD109" s="22" t="n">
        <f aca="false">COUNTIF(N109:W109,"&gt;0")+COUNTIF(N109:W109,"&lt;=0")</f>
        <v>0</v>
      </c>
      <c r="AE109" s="23" t="e">
        <f aca="false">(Z109-AA109)/SQRT((Z109+AA109)/2*(1-(Z109+AA109)/2)*2/50)</f>
        <v>#DIV/0!</v>
      </c>
      <c r="AF109" s="24"/>
      <c r="AG109" s="25"/>
      <c r="AH109" s="42"/>
      <c r="AI109" s="27"/>
      <c r="AJ109" s="35"/>
    </row>
    <row r="110" customFormat="false" ht="15.65" hidden="false" customHeight="false" outlineLevel="0" collapsed="false">
      <c r="A110" s="93" t="n">
        <v>3411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6" t="e">
        <f aca="false">AVERAGE(B110:M110)</f>
        <v>#DIV/0!</v>
      </c>
      <c r="Y110" s="46" t="e">
        <f aca="false">AVERAGE(N110:W110)</f>
        <v>#DIV/0!</v>
      </c>
      <c r="Z110" s="46" t="e">
        <f aca="false">(X110+1)/2</f>
        <v>#DIV/0!</v>
      </c>
      <c r="AA110" s="46" t="e">
        <f aca="false">(Y110+1)/2</f>
        <v>#DIV/0!</v>
      </c>
      <c r="AB110" s="46" t="e">
        <f aca="false">AVERAGE(B110:M110)-AVERAGE(N110:W110)</f>
        <v>#DIV/0!</v>
      </c>
      <c r="AC110" s="22" t="n">
        <f aca="false">COUNTIF(B110:M110,"&gt;0")+COUNTIF(B110:M110,"&lt;=0")</f>
        <v>0</v>
      </c>
      <c r="AD110" s="22" t="n">
        <f aca="false">COUNTIF(N110:W110,"&gt;0")+COUNTIF(N110:W110,"&lt;=0")</f>
        <v>0</v>
      </c>
      <c r="AE110" s="47" t="e">
        <f aca="false">(Z110-AA110)/SQRT((Z110+AA110)/2*(1-(Z110+AA110)/2)*2/50)</f>
        <v>#DIV/0!</v>
      </c>
      <c r="AF110" s="24"/>
      <c r="AG110" s="25"/>
      <c r="AH110" s="42"/>
      <c r="AI110" s="27"/>
      <c r="AJ110" s="35"/>
    </row>
    <row r="111" customFormat="false" ht="15.65" hidden="false" customHeight="false" outlineLevel="0" collapsed="false">
      <c r="A111" s="93" t="n">
        <v>3412</v>
      </c>
      <c r="B111" s="80" t="n">
        <v>0.2</v>
      </c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1" t="n">
        <v>0.07</v>
      </c>
      <c r="O111" s="81" t="n">
        <v>0.04</v>
      </c>
      <c r="P111" s="81" t="n">
        <v>0.07</v>
      </c>
      <c r="Q111" s="81"/>
      <c r="R111" s="81"/>
      <c r="S111" s="81"/>
      <c r="T111" s="81"/>
      <c r="U111" s="81"/>
      <c r="V111" s="81"/>
      <c r="W111" s="81"/>
      <c r="X111" s="46" t="n">
        <f aca="false">AVERAGE(B111:M111)</f>
        <v>0.2</v>
      </c>
      <c r="Y111" s="46" t="n">
        <f aca="false">AVERAGE(N111:W111)</f>
        <v>0.06</v>
      </c>
      <c r="Z111" s="46" t="n">
        <f aca="false">(X111+1)/2</f>
        <v>0.6</v>
      </c>
      <c r="AA111" s="46" t="n">
        <f aca="false">(Y111+1)/2</f>
        <v>0.53</v>
      </c>
      <c r="AB111" s="46" t="n">
        <f aca="false">AVERAGE(B111:M111)-AVERAGE(N111:W111)</f>
        <v>0.14</v>
      </c>
      <c r="AC111" s="22" t="n">
        <f aca="false">COUNTIF(B111:M111,"&gt;0")+COUNTIF(B111:M111,"&lt;=0")</f>
        <v>1</v>
      </c>
      <c r="AD111" s="22" t="n">
        <f aca="false">COUNTIF(N111:W111,"&gt;0")+COUNTIF(N111:W111,"&lt;=0")</f>
        <v>3</v>
      </c>
      <c r="AE111" s="47" t="n">
        <f aca="false">(Z111-AA111)/SQRT((Z111+AA111)/2*(1-(Z111+AA111)/2)*2/50)</f>
        <v>0.705991044344285</v>
      </c>
      <c r="AF111" s="54" t="s">
        <v>68</v>
      </c>
      <c r="AG111" s="55" t="s">
        <v>143</v>
      </c>
      <c r="AH111" s="64" t="n">
        <v>180</v>
      </c>
      <c r="AI111" s="82" t="s">
        <v>144</v>
      </c>
      <c r="AJ111" s="83"/>
    </row>
    <row r="112" customFormat="false" ht="15.65" hidden="false" customHeight="false" outlineLevel="0" collapsed="false">
      <c r="A112" s="88" t="n">
        <v>3412</v>
      </c>
      <c r="B112" s="84" t="n">
        <v>0.35</v>
      </c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5" t="n">
        <v>0.41</v>
      </c>
      <c r="O112" s="85" t="n">
        <v>0.31</v>
      </c>
      <c r="P112" s="85" t="n">
        <v>0.22</v>
      </c>
      <c r="Q112" s="85"/>
      <c r="R112" s="85"/>
      <c r="S112" s="85"/>
      <c r="T112" s="85"/>
      <c r="U112" s="85"/>
      <c r="V112" s="85"/>
      <c r="W112" s="85"/>
      <c r="X112" s="60" t="n">
        <f aca="false">AVERAGE(B112:M112)</f>
        <v>0.35</v>
      </c>
      <c r="Y112" s="60" t="n">
        <f aca="false">AVERAGE(N112:W112)</f>
        <v>0.313333333333333</v>
      </c>
      <c r="Z112" s="60" t="n">
        <f aca="false">(X112+1)/2</f>
        <v>0.675</v>
      </c>
      <c r="AA112" s="60" t="n">
        <f aca="false">(Y112+1)/2</f>
        <v>0.656666666666667</v>
      </c>
      <c r="AB112" s="60" t="n">
        <f aca="false">AVERAGE(B112:M112)-AVERAGE(N112:W112)</f>
        <v>0.0366666666666667</v>
      </c>
      <c r="AC112" s="22" t="n">
        <f aca="false">COUNTIF(B112:M112,"&gt;0")+COUNTIF(B112:M112,"&lt;=0")</f>
        <v>1</v>
      </c>
      <c r="AD112" s="22" t="n">
        <f aca="false">COUNTIF(N112:W112,"&gt;0")+COUNTIF(N112:W112,"&lt;=0")</f>
        <v>3</v>
      </c>
      <c r="AE112" s="61" t="n">
        <f aca="false">(Z112-AA112)/SQRT((Z112+AA112)/2*(1-(Z112+AA112)/2)*2/50)</f>
        <v>0.194333247934686</v>
      </c>
      <c r="AF112" s="62" t="s">
        <v>68</v>
      </c>
      <c r="AG112" s="63" t="s">
        <v>145</v>
      </c>
      <c r="AH112" s="64" t="n">
        <v>180</v>
      </c>
      <c r="AI112" s="65" t="s">
        <v>146</v>
      </c>
      <c r="AJ112" s="83"/>
    </row>
    <row r="113" customFormat="false" ht="15.65" hidden="false" customHeight="false" outlineLevel="0" collapsed="false">
      <c r="A113" s="95" t="n">
        <v>3412</v>
      </c>
      <c r="B113" s="86" t="n">
        <v>0.18</v>
      </c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7" t="n">
        <v>0.16</v>
      </c>
      <c r="O113" s="87" t="n">
        <v>0.16</v>
      </c>
      <c r="P113" s="87"/>
      <c r="Q113" s="87"/>
      <c r="R113" s="87"/>
      <c r="S113" s="87"/>
      <c r="T113" s="87"/>
      <c r="U113" s="87"/>
      <c r="V113" s="87"/>
      <c r="W113" s="87"/>
      <c r="X113" s="68" t="n">
        <f aca="false">AVERAGE(B113:M113)</f>
        <v>0.18</v>
      </c>
      <c r="Y113" s="68" t="n">
        <f aca="false">AVERAGE(N113:W113)</f>
        <v>0.16</v>
      </c>
      <c r="Z113" s="68" t="n">
        <f aca="false">(X113+1)/2</f>
        <v>0.59</v>
      </c>
      <c r="AA113" s="68" t="n">
        <f aca="false">(Y113+1)/2</f>
        <v>0.58</v>
      </c>
      <c r="AB113" s="68" t="n">
        <f aca="false">AVERAGE(B113:M113)-AVERAGE(N113:W113)</f>
        <v>0.02</v>
      </c>
      <c r="AC113" s="22" t="n">
        <f aca="false">COUNTIF(B113:M113,"&gt;0")+COUNTIF(B113:M113,"&lt;=0")</f>
        <v>1</v>
      </c>
      <c r="AD113" s="22" t="n">
        <f aca="false">COUNTIF(N113:W113,"&gt;0")+COUNTIF(N113:W113,"&lt;=0")</f>
        <v>2</v>
      </c>
      <c r="AE113" s="69" t="n">
        <f aca="false">(Z113-AA113)/SQRT((Z113+AA113)/2*(1-(Z113+AA113)/2)*2/50)</f>
        <v>0.101477094257997</v>
      </c>
      <c r="AF113" s="70" t="s">
        <v>75</v>
      </c>
      <c r="AG113" s="71" t="s">
        <v>117</v>
      </c>
      <c r="AH113" s="72" t="n">
        <v>180</v>
      </c>
      <c r="AI113" s="73" t="s">
        <v>147</v>
      </c>
      <c r="AJ113" s="83"/>
    </row>
    <row r="114" customFormat="false" ht="15.65" hidden="false" customHeight="false" outlineLevel="0" collapsed="false">
      <c r="A114" s="95" t="n">
        <v>3413</v>
      </c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68" t="e">
        <f aca="false">AVERAGE(B114:M114)</f>
        <v>#DIV/0!</v>
      </c>
      <c r="Y114" s="68" t="e">
        <f aca="false">AVERAGE(N114:W114)</f>
        <v>#DIV/0!</v>
      </c>
      <c r="Z114" s="68" t="e">
        <f aca="false">(X114+1)/2</f>
        <v>#DIV/0!</v>
      </c>
      <c r="AA114" s="68" t="e">
        <f aca="false">(Y114+1)/2</f>
        <v>#DIV/0!</v>
      </c>
      <c r="AB114" s="68" t="e">
        <f aca="false">AVERAGE(B114:M114)-AVERAGE(N114:W114)</f>
        <v>#DIV/0!</v>
      </c>
      <c r="AC114" s="22" t="n">
        <f aca="false">COUNTIF(B114:M114,"&gt;0")+COUNTIF(B114:M114,"&lt;=0")</f>
        <v>0</v>
      </c>
      <c r="AD114" s="22" t="n">
        <f aca="false">COUNTIF(N114:W114,"&gt;0")+COUNTIF(N114:W114,"&lt;=0")</f>
        <v>0</v>
      </c>
      <c r="AE114" s="69" t="e">
        <f aca="false">(Z114-AA114)/SQRT((Z114+AA114)/2*(1-(Z114+AA114)/2)*2/50)</f>
        <v>#DIV/0!</v>
      </c>
      <c r="AF114" s="24"/>
      <c r="AG114" s="25"/>
      <c r="AH114" s="42"/>
      <c r="AI114" s="27"/>
      <c r="AJ114" s="35"/>
    </row>
    <row r="115" customFormat="false" ht="15.65" hidden="false" customHeight="false" outlineLevel="0" collapsed="false">
      <c r="A115" s="89" t="n">
        <v>3421</v>
      </c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2" t="e">
        <f aca="false">AVERAGE(B115:M115)</f>
        <v>#DIV/0!</v>
      </c>
      <c r="Y115" s="22" t="e">
        <f aca="false">AVERAGE(N115:W115)</f>
        <v>#DIV/0!</v>
      </c>
      <c r="Z115" s="22" t="e">
        <f aca="false">(X115+1)/2</f>
        <v>#DIV/0!</v>
      </c>
      <c r="AA115" s="22" t="e">
        <f aca="false">(Y115+1)/2</f>
        <v>#DIV/0!</v>
      </c>
      <c r="AB115" s="22" t="e">
        <f aca="false">AVERAGE(B115:M115)-AVERAGE(N115:W115)</f>
        <v>#DIV/0!</v>
      </c>
      <c r="AC115" s="22" t="n">
        <f aca="false">COUNTIF(B115:M115,"&gt;0")+COUNTIF(B115:M115,"&lt;=0")</f>
        <v>0</v>
      </c>
      <c r="AD115" s="22" t="n">
        <f aca="false">COUNTIF(N115:W115,"&gt;0")+COUNTIF(N115:W115,"&lt;=0")</f>
        <v>0</v>
      </c>
      <c r="AE115" s="23" t="e">
        <f aca="false">(Z115-AA115)/SQRT((Z115+AA115)/2*(1-(Z115+AA115)/2)*2/50)</f>
        <v>#DIV/0!</v>
      </c>
      <c r="AF115" s="24"/>
      <c r="AG115" s="25"/>
      <c r="AH115" s="42"/>
      <c r="AI115" s="27"/>
      <c r="AJ115" s="35"/>
    </row>
    <row r="116" customFormat="false" ht="15.65" hidden="false" customHeight="false" outlineLevel="0" collapsed="false">
      <c r="A116" s="89" t="n">
        <v>3422</v>
      </c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2" t="e">
        <f aca="false">AVERAGE(B116:M116)</f>
        <v>#DIV/0!</v>
      </c>
      <c r="Y116" s="22" t="e">
        <f aca="false">AVERAGE(N116:W116)</f>
        <v>#DIV/0!</v>
      </c>
      <c r="Z116" s="22" t="e">
        <f aca="false">(X116+1)/2</f>
        <v>#DIV/0!</v>
      </c>
      <c r="AA116" s="22" t="e">
        <f aca="false">(Y116+1)/2</f>
        <v>#DIV/0!</v>
      </c>
      <c r="AB116" s="22" t="e">
        <f aca="false">AVERAGE(B116:M116)-AVERAGE(N116:W116)</f>
        <v>#DIV/0!</v>
      </c>
      <c r="AC116" s="22" t="n">
        <f aca="false">COUNTIF(B116:M116,"&gt;0")+COUNTIF(B116:M116,"&lt;=0")</f>
        <v>0</v>
      </c>
      <c r="AD116" s="22" t="n">
        <f aca="false">COUNTIF(N116:W116,"&gt;0")+COUNTIF(N116:W116,"&lt;=0")</f>
        <v>0</v>
      </c>
      <c r="AE116" s="23" t="e">
        <f aca="false">(Z116-AA116)/SQRT((Z116+AA116)/2*(1-(Z116+AA116)/2)*2/50)</f>
        <v>#DIV/0!</v>
      </c>
      <c r="AF116" s="24"/>
      <c r="AG116" s="25"/>
      <c r="AH116" s="42"/>
      <c r="AI116" s="27"/>
      <c r="AJ116" s="35"/>
    </row>
    <row r="117" customFormat="false" ht="15.65" hidden="false" customHeight="false" outlineLevel="0" collapsed="false">
      <c r="A117" s="93" t="n">
        <v>3423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6" t="e">
        <f aca="false">AVERAGE(B117:M117)</f>
        <v>#DIV/0!</v>
      </c>
      <c r="Y117" s="46" t="e">
        <f aca="false">AVERAGE(N117:W117)</f>
        <v>#DIV/0!</v>
      </c>
      <c r="Z117" s="46" t="e">
        <f aca="false">(X117+1)/2</f>
        <v>#DIV/0!</v>
      </c>
      <c r="AA117" s="46" t="e">
        <f aca="false">(Y117+1)/2</f>
        <v>#DIV/0!</v>
      </c>
      <c r="AB117" s="46" t="e">
        <f aca="false">AVERAGE(B117:M117)-AVERAGE(N117:W117)</f>
        <v>#DIV/0!</v>
      </c>
      <c r="AC117" s="22" t="n">
        <f aca="false">COUNTIF(B117:M117,"&gt;0")+COUNTIF(B117:M117,"&lt;=0")</f>
        <v>0</v>
      </c>
      <c r="AD117" s="22" t="n">
        <f aca="false">COUNTIF(N117:W117,"&gt;0")+COUNTIF(N117:W117,"&lt;=0")</f>
        <v>0</v>
      </c>
      <c r="AE117" s="47" t="e">
        <f aca="false">(Z117-AA117)/SQRT((Z117+AA117)/2*(1-(Z117+AA117)/2)*2/50)</f>
        <v>#DIV/0!</v>
      </c>
      <c r="AF117" s="24"/>
      <c r="AG117" s="25"/>
      <c r="AH117" s="42"/>
      <c r="AI117" s="27"/>
      <c r="AJ117" s="35"/>
    </row>
    <row r="118" customFormat="false" ht="15.65" hidden="false" customHeight="false" outlineLevel="0" collapsed="false">
      <c r="A118" s="107" t="n">
        <f aca="false">A74+1000</f>
        <v>4111</v>
      </c>
      <c r="B118" s="80" t="n">
        <v>-0.12</v>
      </c>
      <c r="C118" s="80" t="n">
        <v>-0.25</v>
      </c>
      <c r="D118" s="80" t="n">
        <v>-0.36</v>
      </c>
      <c r="E118" s="80"/>
      <c r="F118" s="80"/>
      <c r="G118" s="80"/>
      <c r="H118" s="80"/>
      <c r="I118" s="80"/>
      <c r="J118" s="80"/>
      <c r="K118" s="80"/>
      <c r="L118" s="80"/>
      <c r="M118" s="80"/>
      <c r="N118" s="81" t="n">
        <v>-0.48</v>
      </c>
      <c r="O118" s="81" t="n">
        <v>-0.49</v>
      </c>
      <c r="P118" s="81" t="n">
        <v>-0.46</v>
      </c>
      <c r="Q118" s="81" t="n">
        <v>-0.56</v>
      </c>
      <c r="R118" s="81" t="n">
        <v>-0.58</v>
      </c>
      <c r="S118" s="81"/>
      <c r="T118" s="81"/>
      <c r="U118" s="81"/>
      <c r="V118" s="81"/>
      <c r="W118" s="81"/>
      <c r="X118" s="46" t="n">
        <f aca="false">AVERAGE(B118:M118)</f>
        <v>-0.243333333333333</v>
      </c>
      <c r="Y118" s="46" t="n">
        <f aca="false">AVERAGE(N118:W118)</f>
        <v>-0.514</v>
      </c>
      <c r="Z118" s="46" t="n">
        <f aca="false">(X118+1)/2</f>
        <v>0.378333333333333</v>
      </c>
      <c r="AA118" s="46" t="n">
        <f aca="false">(Y118+1)/2</f>
        <v>0.243</v>
      </c>
      <c r="AB118" s="46" t="n">
        <f aca="false">AVERAGE(B118:M118)-AVERAGE(N118:W118)</f>
        <v>0.270666666666667</v>
      </c>
      <c r="AC118" s="22" t="n">
        <f aca="false">COUNTIF(B118:M118,"&gt;0")+COUNTIF(B118:M118,"&lt;=0")</f>
        <v>3</v>
      </c>
      <c r="AD118" s="22" t="n">
        <f aca="false">COUNTIF(N118:W118,"&gt;0")+COUNTIF(N118:W118,"&lt;=0")</f>
        <v>5</v>
      </c>
      <c r="AE118" s="47" t="n">
        <f aca="false">(Z118-AA118)/SQRT((Z118+AA118)/2*(1-(Z118+AA118)/2)*2/50)</f>
        <v>1.46222031887501</v>
      </c>
      <c r="AF118" s="54" t="s">
        <v>50</v>
      </c>
      <c r="AG118" s="55" t="s">
        <v>148</v>
      </c>
      <c r="AH118" s="56" t="n">
        <v>120</v>
      </c>
      <c r="AI118" s="82" t="s">
        <v>149</v>
      </c>
      <c r="AJ118" s="83"/>
    </row>
    <row r="119" customFormat="false" ht="15.65" hidden="false" customHeight="false" outlineLevel="0" collapsed="false">
      <c r="A119" s="108" t="n">
        <v>4111</v>
      </c>
      <c r="B119" s="84" t="n">
        <v>-0.02</v>
      </c>
      <c r="C119" s="84" t="n">
        <v>-0.08</v>
      </c>
      <c r="D119" s="84" t="n">
        <v>-0.03</v>
      </c>
      <c r="E119" s="84"/>
      <c r="F119" s="84"/>
      <c r="G119" s="84"/>
      <c r="H119" s="84"/>
      <c r="I119" s="84"/>
      <c r="J119" s="84"/>
      <c r="K119" s="84"/>
      <c r="L119" s="84"/>
      <c r="M119" s="84"/>
      <c r="N119" s="85" t="n">
        <v>-0.14</v>
      </c>
      <c r="O119" s="85" t="n">
        <v>-0.11</v>
      </c>
      <c r="P119" s="85" t="n">
        <v>-0.16</v>
      </c>
      <c r="Q119" s="85" t="n">
        <v>-0.16</v>
      </c>
      <c r="R119" s="85" t="n">
        <v>-0.13</v>
      </c>
      <c r="S119" s="85"/>
      <c r="T119" s="85"/>
      <c r="U119" s="85"/>
      <c r="V119" s="85"/>
      <c r="W119" s="85"/>
      <c r="X119" s="60" t="n">
        <f aca="false">AVERAGE(B119:M119)</f>
        <v>-0.0433333333333333</v>
      </c>
      <c r="Y119" s="60" t="n">
        <f aca="false">AVERAGE(N119:W119)</f>
        <v>-0.14</v>
      </c>
      <c r="Z119" s="60" t="n">
        <f aca="false">(X119+1)/2</f>
        <v>0.478333333333333</v>
      </c>
      <c r="AA119" s="60" t="n">
        <f aca="false">(Y119+1)/2</f>
        <v>0.43</v>
      </c>
      <c r="AB119" s="60" t="n">
        <f aca="false">AVERAGE(B119:M119)-AVERAGE(N119:W119)</f>
        <v>0.0966666666666667</v>
      </c>
      <c r="AC119" s="22" t="n">
        <f aca="false">COUNTIF(B119:M119,"&gt;0")+COUNTIF(B119:M119,"&lt;=0")</f>
        <v>3</v>
      </c>
      <c r="AD119" s="22" t="n">
        <f aca="false">COUNTIF(N119:W119,"&gt;0")+COUNTIF(N119:W119,"&lt;=0")</f>
        <v>5</v>
      </c>
      <c r="AE119" s="61" t="n">
        <f aca="false">(Z119-AA119)/SQRT((Z119+AA119)/2*(1-(Z119+AA119)/2)*2/50)</f>
        <v>0.48537689236509</v>
      </c>
      <c r="AF119" s="62" t="s">
        <v>50</v>
      </c>
      <c r="AG119" s="63" t="s">
        <v>150</v>
      </c>
      <c r="AH119" s="64" t="n">
        <v>1.5</v>
      </c>
      <c r="AI119" s="65" t="s">
        <v>151</v>
      </c>
      <c r="AJ119" s="83"/>
    </row>
    <row r="120" customFormat="false" ht="29.85" hidden="false" customHeight="false" outlineLevel="0" collapsed="false">
      <c r="A120" s="108" t="n">
        <v>4111</v>
      </c>
      <c r="B120" s="84" t="n">
        <v>-0.16</v>
      </c>
      <c r="C120" s="84" t="n">
        <v>-0.13</v>
      </c>
      <c r="D120" s="84" t="n">
        <v>-0.15</v>
      </c>
      <c r="E120" s="84" t="n">
        <v>-0.16</v>
      </c>
      <c r="F120" s="84" t="n">
        <v>-0.05</v>
      </c>
      <c r="G120" s="84" t="n">
        <v>-0.09</v>
      </c>
      <c r="H120" s="84" t="n">
        <v>-0.1</v>
      </c>
      <c r="I120" s="84"/>
      <c r="J120" s="84"/>
      <c r="K120" s="84"/>
      <c r="L120" s="84"/>
      <c r="M120" s="84"/>
      <c r="N120" s="85" t="n">
        <v>-0.13</v>
      </c>
      <c r="O120" s="85"/>
      <c r="P120" s="85"/>
      <c r="Q120" s="85"/>
      <c r="R120" s="85"/>
      <c r="S120" s="85"/>
      <c r="T120" s="85"/>
      <c r="U120" s="85"/>
      <c r="V120" s="85"/>
      <c r="W120" s="85"/>
      <c r="X120" s="60" t="n">
        <f aca="false">AVERAGE(B120:M120)</f>
        <v>-0.12</v>
      </c>
      <c r="Y120" s="60" t="n">
        <f aca="false">AVERAGE(N120:W120)</f>
        <v>-0.13</v>
      </c>
      <c r="Z120" s="60" t="n">
        <f aca="false">(X120+1)/2</f>
        <v>0.44</v>
      </c>
      <c r="AA120" s="60" t="n">
        <f aca="false">(Y120+1)/2</f>
        <v>0.435</v>
      </c>
      <c r="AB120" s="60" t="n">
        <f aca="false">AVERAGE(B120:M120)-AVERAGE(N120:W120)</f>
        <v>0.01</v>
      </c>
      <c r="AC120" s="22" t="n">
        <f aca="false">COUNTIF(B120:M120,"&gt;0")+COUNTIF(B120:M120,"&lt;=0")</f>
        <v>7</v>
      </c>
      <c r="AD120" s="22" t="n">
        <f aca="false">COUNTIF(N120:W120,"&gt;0")+COUNTIF(N120:W120,"&lt;=0")</f>
        <v>1</v>
      </c>
      <c r="AE120" s="61" t="n">
        <f aca="false">(Z120-AA120)/SQRT((Z120+AA120)/2*(1-(Z120+AA120)/2)*2/50)</f>
        <v>0.050395263067897</v>
      </c>
      <c r="AF120" s="62" t="s">
        <v>50</v>
      </c>
      <c r="AG120" s="63" t="s">
        <v>142</v>
      </c>
      <c r="AH120" s="64" t="n">
        <v>1.5</v>
      </c>
      <c r="AI120" s="65" t="s">
        <v>152</v>
      </c>
      <c r="AJ120" s="83"/>
    </row>
    <row r="121" customFormat="false" ht="15.65" hidden="false" customHeight="false" outlineLevel="0" collapsed="false">
      <c r="A121" s="109" t="n">
        <f aca="false">A75+1000</f>
        <v>4111</v>
      </c>
      <c r="B121" s="84" t="n">
        <v>-0.3</v>
      </c>
      <c r="C121" s="84" t="n">
        <v>-0.46</v>
      </c>
      <c r="D121" s="84" t="n">
        <v>-0.5</v>
      </c>
      <c r="E121" s="84"/>
      <c r="F121" s="84"/>
      <c r="G121" s="84"/>
      <c r="H121" s="84"/>
      <c r="I121" s="84"/>
      <c r="J121" s="84"/>
      <c r="K121" s="84"/>
      <c r="L121" s="84"/>
      <c r="M121" s="84"/>
      <c r="N121" s="85" t="n">
        <v>-0.46</v>
      </c>
      <c r="O121" s="85"/>
      <c r="P121" s="85"/>
      <c r="Q121" s="85"/>
      <c r="R121" s="85"/>
      <c r="S121" s="85"/>
      <c r="T121" s="85"/>
      <c r="U121" s="85"/>
      <c r="V121" s="85"/>
      <c r="W121" s="85"/>
      <c r="X121" s="60" t="n">
        <f aca="false">AVERAGE(B121:M121)</f>
        <v>-0.42</v>
      </c>
      <c r="Y121" s="60" t="n">
        <f aca="false">AVERAGE(N121:W121)</f>
        <v>-0.46</v>
      </c>
      <c r="Z121" s="60" t="n">
        <f aca="false">(X121+1)/2</f>
        <v>0.29</v>
      </c>
      <c r="AA121" s="60" t="n">
        <f aca="false">(Y121+1)/2</f>
        <v>0.27</v>
      </c>
      <c r="AB121" s="60" t="n">
        <f aca="false">AVERAGE(B121:M121)-AVERAGE(N121:W121)</f>
        <v>0.04</v>
      </c>
      <c r="AC121" s="22" t="n">
        <f aca="false">COUNTIF(B121:M121,"&gt;0")+COUNTIF(B121:M121,"&lt;=0")</f>
        <v>3</v>
      </c>
      <c r="AD121" s="22" t="n">
        <f aca="false">COUNTIF(N121:W121,"&gt;0")+COUNTIF(N121:W121,"&lt;=0")</f>
        <v>1</v>
      </c>
      <c r="AE121" s="61" t="n">
        <f aca="false">(Z121-AA121)/SQRT((Z121+AA121)/2*(1-(Z121+AA121)/2)*2/50)</f>
        <v>0.222717701593687</v>
      </c>
      <c r="AF121" s="62" t="s">
        <v>50</v>
      </c>
      <c r="AG121" s="63" t="s">
        <v>118</v>
      </c>
      <c r="AH121" s="72" t="n">
        <v>120</v>
      </c>
      <c r="AI121" s="65" t="s">
        <v>153</v>
      </c>
      <c r="AJ121" s="83"/>
    </row>
    <row r="122" customFormat="false" ht="15.65" hidden="false" customHeight="false" outlineLevel="0" collapsed="false">
      <c r="A122" s="110" t="n">
        <v>4112</v>
      </c>
      <c r="B122" s="80" t="n">
        <v>0.16</v>
      </c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1" t="n">
        <v>0.46</v>
      </c>
      <c r="O122" s="81" t="n">
        <v>0.47</v>
      </c>
      <c r="P122" s="81"/>
      <c r="Q122" s="81"/>
      <c r="R122" s="81"/>
      <c r="S122" s="81"/>
      <c r="T122" s="81"/>
      <c r="U122" s="81"/>
      <c r="V122" s="81"/>
      <c r="W122" s="81"/>
      <c r="X122" s="46" t="n">
        <f aca="false">AVERAGE(B122:M122)</f>
        <v>0.16</v>
      </c>
      <c r="Y122" s="46" t="n">
        <f aca="false">AVERAGE(N122:W122)</f>
        <v>0.465</v>
      </c>
      <c r="Z122" s="46" t="n">
        <f aca="false">(X122+1)/2</f>
        <v>0.58</v>
      </c>
      <c r="AA122" s="46" t="n">
        <f aca="false">(Y122+1)/2</f>
        <v>0.7325</v>
      </c>
      <c r="AB122" s="46" t="n">
        <f aca="false">AVERAGE(B122:M122)-AVERAGE(N122:W122)</f>
        <v>-0.305</v>
      </c>
      <c r="AC122" s="22" t="n">
        <f aca="false">COUNTIF(B122:M122,"&gt;0")+COUNTIF(B122:M122,"&lt;=0")</f>
        <v>1</v>
      </c>
      <c r="AD122" s="22" t="n">
        <f aca="false">COUNTIF(N122:W122,"&gt;0")+COUNTIF(N122:W122,"&lt;=0")</f>
        <v>2</v>
      </c>
      <c r="AE122" s="47" t="n">
        <f aca="false">(Z122-AA122)/SQRT((Z122+AA122)/2*(1-(Z122+AA122)/2)*2/50)</f>
        <v>-1.60540213570184</v>
      </c>
      <c r="AF122" s="54" t="s">
        <v>48</v>
      </c>
      <c r="AG122" s="55" t="s">
        <v>74</v>
      </c>
      <c r="AH122" s="64" t="n">
        <v>1440</v>
      </c>
      <c r="AI122" s="82" t="s">
        <v>154</v>
      </c>
      <c r="AJ122" s="83"/>
    </row>
    <row r="123" customFormat="false" ht="44" hidden="false" customHeight="false" outlineLevel="0" collapsed="false">
      <c r="A123" s="109" t="n">
        <f aca="false">A76+1000</f>
        <v>4112</v>
      </c>
      <c r="B123" s="84" t="n">
        <v>0.19</v>
      </c>
      <c r="C123" s="84" t="n">
        <v>0.34</v>
      </c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5" t="n">
        <v>0.2</v>
      </c>
      <c r="O123" s="85" t="n">
        <v>0.18</v>
      </c>
      <c r="P123" s="85" t="n">
        <v>0.42</v>
      </c>
      <c r="Q123" s="85" t="n">
        <v>0.32</v>
      </c>
      <c r="R123" s="85"/>
      <c r="S123" s="85"/>
      <c r="T123" s="85"/>
      <c r="U123" s="85"/>
      <c r="V123" s="85"/>
      <c r="W123" s="85"/>
      <c r="X123" s="60" t="n">
        <f aca="false">AVERAGE(B123:M123)</f>
        <v>0.265</v>
      </c>
      <c r="Y123" s="60" t="n">
        <f aca="false">AVERAGE(N123:W123)</f>
        <v>0.28</v>
      </c>
      <c r="Z123" s="60" t="n">
        <f aca="false">(X123+1)/2</f>
        <v>0.6325</v>
      </c>
      <c r="AA123" s="60" t="n">
        <f aca="false">(Y123+1)/2</f>
        <v>0.64</v>
      </c>
      <c r="AB123" s="60" t="n">
        <f aca="false">AVERAGE(B123:M123)-AVERAGE(N123:W123)</f>
        <v>-0.015</v>
      </c>
      <c r="AC123" s="22" t="n">
        <f aca="false">COUNTIF(B123:M123,"&gt;0")+COUNTIF(B123:M123,"&lt;=0")</f>
        <v>2</v>
      </c>
      <c r="AD123" s="22" t="n">
        <f aca="false">COUNTIF(N123:W123,"&gt;0")+COUNTIF(N123:W123,"&lt;=0")</f>
        <v>4</v>
      </c>
      <c r="AE123" s="61" t="n">
        <f aca="false">(Z123-AA123)/SQRT((Z123+AA123)/2*(1-(Z123+AA123)/2)*2/50)</f>
        <v>-0.0779499550446494</v>
      </c>
      <c r="AF123" s="62" t="s">
        <v>48</v>
      </c>
      <c r="AG123" s="63" t="s">
        <v>155</v>
      </c>
      <c r="AH123" s="64" t="n">
        <v>120</v>
      </c>
      <c r="AI123" s="65" t="s">
        <v>156</v>
      </c>
      <c r="AJ123" s="83"/>
    </row>
    <row r="124" customFormat="false" ht="29.85" hidden="false" customHeight="false" outlineLevel="0" collapsed="false">
      <c r="A124" s="109" t="n">
        <f aca="false">A78+1000</f>
        <v>4112</v>
      </c>
      <c r="B124" s="84" t="n">
        <v>0.09</v>
      </c>
      <c r="C124" s="84" t="n">
        <v>0.12</v>
      </c>
      <c r="D124" s="84" t="n">
        <v>0.25</v>
      </c>
      <c r="E124" s="84" t="n">
        <v>0.09</v>
      </c>
      <c r="F124" s="84" t="n">
        <v>0.09</v>
      </c>
      <c r="G124" s="84" t="n">
        <v>0.19</v>
      </c>
      <c r="H124" s="84" t="n">
        <v>0.46</v>
      </c>
      <c r="I124" s="84"/>
      <c r="J124" s="84"/>
      <c r="K124" s="84"/>
      <c r="L124" s="84"/>
      <c r="M124" s="84"/>
      <c r="N124" s="85" t="n">
        <v>0.45</v>
      </c>
      <c r="O124" s="85"/>
      <c r="P124" s="85"/>
      <c r="Q124" s="85"/>
      <c r="R124" s="85"/>
      <c r="S124" s="85"/>
      <c r="T124" s="85"/>
      <c r="U124" s="85"/>
      <c r="V124" s="85"/>
      <c r="W124" s="85"/>
      <c r="X124" s="60" t="n">
        <f aca="false">AVERAGE(B124:M124)</f>
        <v>0.184285714285714</v>
      </c>
      <c r="Y124" s="60" t="n">
        <f aca="false">AVERAGE(N124:W124)</f>
        <v>0.45</v>
      </c>
      <c r="Z124" s="60" t="n">
        <f aca="false">(X124+1)/2</f>
        <v>0.592142857142857</v>
      </c>
      <c r="AA124" s="60" t="n">
        <f aca="false">(Y124+1)/2</f>
        <v>0.725</v>
      </c>
      <c r="AB124" s="60" t="n">
        <f aca="false">AVERAGE(B124:M124)-AVERAGE(N124:W124)</f>
        <v>-0.265714285714286</v>
      </c>
      <c r="AC124" s="22" t="n">
        <f aca="false">COUNTIF(B124:M124,"&gt;0")+COUNTIF(B124:M124,"&lt;=0")</f>
        <v>7</v>
      </c>
      <c r="AD124" s="22" t="n">
        <f aca="false">COUNTIF(N124:W124,"&gt;0")+COUNTIF(N124:W124,"&lt;=0")</f>
        <v>1</v>
      </c>
      <c r="AE124" s="61" t="n">
        <f aca="false">(Z124-AA124)/SQRT((Z124+AA124)/2*(1-(Z124+AA124)/2)*2/50)</f>
        <v>-1.40088840186151</v>
      </c>
      <c r="AF124" s="62" t="s">
        <v>50</v>
      </c>
      <c r="AG124" s="63" t="s">
        <v>157</v>
      </c>
      <c r="AH124" s="64" t="n">
        <v>120</v>
      </c>
      <c r="AI124" s="65" t="s">
        <v>158</v>
      </c>
      <c r="AJ124" s="83"/>
    </row>
    <row r="125" customFormat="false" ht="44" hidden="false" customHeight="false" outlineLevel="0" collapsed="false">
      <c r="A125" s="111" t="n">
        <f aca="false">A79+1000</f>
        <v>4112</v>
      </c>
      <c r="B125" s="86" t="n">
        <v>0.1</v>
      </c>
      <c r="C125" s="86" t="n">
        <v>0.23</v>
      </c>
      <c r="D125" s="86" t="n">
        <v>0.1</v>
      </c>
      <c r="E125" s="86" t="n">
        <v>0.2</v>
      </c>
      <c r="F125" s="86" t="n">
        <v>0.15</v>
      </c>
      <c r="G125" s="86" t="n">
        <v>0.19</v>
      </c>
      <c r="H125" s="86" t="n">
        <v>0.17</v>
      </c>
      <c r="I125" s="86" t="n">
        <v>0.07</v>
      </c>
      <c r="J125" s="86" t="n">
        <v>0.12</v>
      </c>
      <c r="K125" s="86" t="n">
        <v>0.17</v>
      </c>
      <c r="L125" s="86" t="n">
        <v>0.11</v>
      </c>
      <c r="M125" s="86"/>
      <c r="N125" s="87" t="n">
        <v>0.16</v>
      </c>
      <c r="O125" s="87"/>
      <c r="P125" s="87"/>
      <c r="Q125" s="87"/>
      <c r="R125" s="87"/>
      <c r="S125" s="87"/>
      <c r="T125" s="87"/>
      <c r="U125" s="87"/>
      <c r="V125" s="87"/>
      <c r="W125" s="87"/>
      <c r="X125" s="68" t="n">
        <f aca="false">AVERAGE(B125:M125)</f>
        <v>0.146363636363636</v>
      </c>
      <c r="Y125" s="68" t="n">
        <f aca="false">AVERAGE(N125:W125)</f>
        <v>0.16</v>
      </c>
      <c r="Z125" s="68" t="n">
        <f aca="false">(X125+1)/2</f>
        <v>0.573181818181818</v>
      </c>
      <c r="AA125" s="68" t="n">
        <f aca="false">(Y125+1)/2</f>
        <v>0.58</v>
      </c>
      <c r="AB125" s="68" t="n">
        <f aca="false">AVERAGE(B125:M125)-AVERAGE(N125:W125)</f>
        <v>-0.0136363636363636</v>
      </c>
      <c r="AC125" s="22" t="n">
        <f aca="false">COUNTIF(B125:M125,"&gt;0")+COUNTIF(B125:M125,"&lt;=0")</f>
        <v>11</v>
      </c>
      <c r="AD125" s="22" t="n">
        <f aca="false">COUNTIF(N125:W125,"&gt;0")+COUNTIF(N125:W125,"&lt;=0")</f>
        <v>1</v>
      </c>
      <c r="AE125" s="69" t="n">
        <f aca="false">(Z125-AA125)/SQRT((Z125+AA125)/2*(1-(Z125+AA125)/2)*2/50)</f>
        <v>-0.0689961087429951</v>
      </c>
      <c r="AF125" s="70" t="s">
        <v>50</v>
      </c>
      <c r="AG125" s="71" t="s">
        <v>159</v>
      </c>
      <c r="AH125" s="72" t="n">
        <v>120</v>
      </c>
      <c r="AI125" s="73" t="s">
        <v>160</v>
      </c>
      <c r="AJ125" s="83"/>
    </row>
    <row r="126" customFormat="false" ht="15.65" hidden="false" customHeight="false" outlineLevel="0" collapsed="false">
      <c r="A126" s="111" t="n">
        <f aca="false">A84+1000</f>
        <v>4113</v>
      </c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68" t="e">
        <f aca="false">AVERAGE(B126:M126)</f>
        <v>#DIV/0!</v>
      </c>
      <c r="Y126" s="68" t="e">
        <f aca="false">AVERAGE(N126:W126)</f>
        <v>#DIV/0!</v>
      </c>
      <c r="Z126" s="68" t="e">
        <f aca="false">(X126+1)/2</f>
        <v>#DIV/0!</v>
      </c>
      <c r="AA126" s="68" t="e">
        <f aca="false">(Y126+1)/2</f>
        <v>#DIV/0!</v>
      </c>
      <c r="AB126" s="68" t="e">
        <f aca="false">AVERAGE(B126:M126)-AVERAGE(N126:W126)</f>
        <v>#DIV/0!</v>
      </c>
      <c r="AC126" s="22" t="n">
        <f aca="false">COUNTIF(B126:M126,"&gt;0")+COUNTIF(B126:M126,"&lt;=0")</f>
        <v>0</v>
      </c>
      <c r="AD126" s="22" t="n">
        <f aca="false">COUNTIF(N126:W126,"&gt;0")+COUNTIF(N126:W126,"&lt;=0")</f>
        <v>0</v>
      </c>
      <c r="AE126" s="69" t="e">
        <f aca="false">(Z126-AA126)/SQRT((Z126+AA126)/2*(1-(Z126+AA126)/2)*2/50)</f>
        <v>#DIV/0!</v>
      </c>
      <c r="AF126" s="24"/>
      <c r="AG126" s="25"/>
      <c r="AH126" s="42"/>
      <c r="AI126" s="27"/>
      <c r="AJ126" s="35"/>
      <c r="AK126" s="112"/>
      <c r="AL126" s="112"/>
      <c r="AM126" s="112"/>
      <c r="AN126" s="112"/>
      <c r="AO126" s="112"/>
    </row>
    <row r="127" customFormat="false" ht="15.65" hidden="false" customHeight="false" outlineLevel="0" collapsed="false">
      <c r="A127" s="113" t="n">
        <f aca="false">A86+1000</f>
        <v>4121</v>
      </c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2" t="e">
        <f aca="false">AVERAGE(B127:M127)</f>
        <v>#DIV/0!</v>
      </c>
      <c r="Y127" s="22" t="e">
        <f aca="false">AVERAGE(N127:W127)</f>
        <v>#DIV/0!</v>
      </c>
      <c r="Z127" s="22" t="e">
        <f aca="false">(X127+1)/2</f>
        <v>#DIV/0!</v>
      </c>
      <c r="AA127" s="22" t="e">
        <f aca="false">(Y127+1)/2</f>
        <v>#DIV/0!</v>
      </c>
      <c r="AB127" s="22" t="e">
        <f aca="false">AVERAGE(B127:M127)-AVERAGE(N127:W127)</f>
        <v>#DIV/0!</v>
      </c>
      <c r="AC127" s="22" t="n">
        <f aca="false">COUNTIF(B127:M127,"&gt;0")+COUNTIF(B127:M127,"&lt;=0")</f>
        <v>0</v>
      </c>
      <c r="AD127" s="22" t="n">
        <f aca="false">COUNTIF(N127:W127,"&gt;0")+COUNTIF(N127:W127,"&lt;=0")</f>
        <v>0</v>
      </c>
      <c r="AE127" s="23" t="e">
        <f aca="false">(Z127-AA127)/SQRT((Z127+AA127)/2*(1-(Z127+AA127)/2)*2/50)</f>
        <v>#DIV/0!</v>
      </c>
      <c r="AF127" s="24"/>
      <c r="AG127" s="25"/>
      <c r="AH127" s="42"/>
      <c r="AI127" s="27"/>
      <c r="AJ127" s="35"/>
      <c r="AK127" s="112"/>
      <c r="AL127" s="112"/>
      <c r="AM127" s="112"/>
      <c r="AN127" s="112"/>
      <c r="AO127" s="112"/>
    </row>
    <row r="128" customFormat="false" ht="15.65" hidden="false" customHeight="false" outlineLevel="0" collapsed="false">
      <c r="A128" s="113" t="n">
        <f aca="false">A87+1000</f>
        <v>4122</v>
      </c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2" t="e">
        <f aca="false">AVERAGE(B128:M128)</f>
        <v>#DIV/0!</v>
      </c>
      <c r="Y128" s="22" t="e">
        <f aca="false">AVERAGE(N128:W128)</f>
        <v>#DIV/0!</v>
      </c>
      <c r="Z128" s="22" t="e">
        <f aca="false">(X128+1)/2</f>
        <v>#DIV/0!</v>
      </c>
      <c r="AA128" s="22" t="e">
        <f aca="false">(Y128+1)/2</f>
        <v>#DIV/0!</v>
      </c>
      <c r="AB128" s="22" t="e">
        <f aca="false">AVERAGE(B128:M128)-AVERAGE(N128:W128)</f>
        <v>#DIV/0!</v>
      </c>
      <c r="AC128" s="22" t="n">
        <f aca="false">COUNTIF(B128:M128,"&gt;0")+COUNTIF(B128:M128,"&lt;=0")</f>
        <v>0</v>
      </c>
      <c r="AD128" s="22" t="n">
        <f aca="false">COUNTIF(N128:W128,"&gt;0")+COUNTIF(N128:W128,"&lt;=0")</f>
        <v>0</v>
      </c>
      <c r="AE128" s="23" t="e">
        <f aca="false">(Z128-AA128)/SQRT((Z128+AA128)/2*(1-(Z128+AA128)/2)*2/50)</f>
        <v>#DIV/0!</v>
      </c>
      <c r="AF128" s="24"/>
      <c r="AG128" s="25"/>
      <c r="AH128" s="42"/>
      <c r="AI128" s="27"/>
      <c r="AJ128" s="35"/>
      <c r="AK128" s="112"/>
      <c r="AL128" s="112"/>
      <c r="AM128" s="112"/>
      <c r="AN128" s="112"/>
      <c r="AO128" s="112"/>
    </row>
    <row r="129" customFormat="false" ht="15.65" hidden="false" customHeight="false" outlineLevel="0" collapsed="false">
      <c r="A129" s="107" t="n">
        <f aca="false">A91+1000</f>
        <v>4123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6" t="e">
        <f aca="false">AVERAGE(B129:M129)</f>
        <v>#DIV/0!</v>
      </c>
      <c r="Y129" s="46" t="e">
        <f aca="false">AVERAGE(N129:W129)</f>
        <v>#DIV/0!</v>
      </c>
      <c r="Z129" s="46" t="e">
        <f aca="false">(X129+1)/2</f>
        <v>#DIV/0!</v>
      </c>
      <c r="AA129" s="46" t="e">
        <f aca="false">(Y129+1)/2</f>
        <v>#DIV/0!</v>
      </c>
      <c r="AB129" s="46" t="e">
        <f aca="false">AVERAGE(B129:M129)-AVERAGE(N129:W129)</f>
        <v>#DIV/0!</v>
      </c>
      <c r="AC129" s="22" t="n">
        <f aca="false">COUNTIF(B129:M129,"&gt;0")+COUNTIF(B129:M129,"&lt;=0")</f>
        <v>0</v>
      </c>
      <c r="AD129" s="22" t="n">
        <f aca="false">COUNTIF(N129:W129,"&gt;0")+COUNTIF(N129:W129,"&lt;=0")</f>
        <v>0</v>
      </c>
      <c r="AE129" s="47" t="e">
        <f aca="false">(Z129-AA129)/SQRT((Z129+AA129)/2*(1-(Z129+AA129)/2)*2/50)</f>
        <v>#DIV/0!</v>
      </c>
      <c r="AF129" s="48"/>
      <c r="AG129" s="49"/>
      <c r="AH129" s="50"/>
      <c r="AI129" s="51"/>
      <c r="AJ129" s="35"/>
      <c r="AK129" s="112"/>
      <c r="AL129" s="112"/>
      <c r="AM129" s="112"/>
      <c r="AN129" s="112"/>
      <c r="AO129" s="112"/>
    </row>
    <row r="130" customFormat="false" ht="15.65" hidden="false" customHeight="false" outlineLevel="0" collapsed="false">
      <c r="A130" s="110" t="n">
        <v>4211</v>
      </c>
      <c r="B130" s="80" t="n">
        <v>-0.04</v>
      </c>
      <c r="C130" s="80" t="n">
        <v>-0.06</v>
      </c>
      <c r="D130" s="80" t="n">
        <v>-0.04</v>
      </c>
      <c r="E130" s="80" t="n">
        <v>-0.07</v>
      </c>
      <c r="F130" s="80" t="n">
        <v>-0.11</v>
      </c>
      <c r="G130" s="80" t="n">
        <v>-0.13</v>
      </c>
      <c r="H130" s="80"/>
      <c r="I130" s="80"/>
      <c r="J130" s="80"/>
      <c r="K130" s="80"/>
      <c r="L130" s="80"/>
      <c r="M130" s="80"/>
      <c r="N130" s="81" t="n">
        <v>-0.13</v>
      </c>
      <c r="O130" s="45"/>
      <c r="P130" s="45"/>
      <c r="Q130" s="45"/>
      <c r="R130" s="45"/>
      <c r="S130" s="45"/>
      <c r="T130" s="45"/>
      <c r="U130" s="45"/>
      <c r="V130" s="45"/>
      <c r="W130" s="45"/>
      <c r="X130" s="46" t="n">
        <f aca="false">AVERAGE(B130:M130)</f>
        <v>-0.075</v>
      </c>
      <c r="Y130" s="46" t="n">
        <f aca="false">AVERAGE(N130:W130)</f>
        <v>-0.13</v>
      </c>
      <c r="Z130" s="46" t="n">
        <f aca="false">(X130+1)/2</f>
        <v>0.4625</v>
      </c>
      <c r="AA130" s="46" t="n">
        <f aca="false">(Y130+1)/2</f>
        <v>0.435</v>
      </c>
      <c r="AB130" s="46" t="n">
        <f aca="false">AVERAGE(B130:M130)-AVERAGE(N130:W130)</f>
        <v>0.055</v>
      </c>
      <c r="AC130" s="22" t="n">
        <f aca="false">COUNTIF(B130:M130,"&gt;0")+COUNTIF(B130:M130,"&lt;=0")</f>
        <v>6</v>
      </c>
      <c r="AD130" s="22" t="n">
        <f aca="false">COUNTIF(N130:W130,"&gt;0")+COUNTIF(N130:W130,"&lt;=0")</f>
        <v>1</v>
      </c>
      <c r="AE130" s="114" t="n">
        <f aca="false">(Z130-AA130)/SQRT((Z130+AA130)/2*(1-(Z130+AA130)/2)*2/50)</f>
        <v>0.276456093031517</v>
      </c>
      <c r="AF130" s="115" t="s">
        <v>50</v>
      </c>
      <c r="AG130" s="116" t="s">
        <v>142</v>
      </c>
      <c r="AH130" s="117" t="n">
        <v>1.5</v>
      </c>
      <c r="AI130" s="51" t="s">
        <v>161</v>
      </c>
      <c r="AJ130" s="35"/>
      <c r="AK130" s="112"/>
      <c r="AL130" s="112"/>
      <c r="AM130" s="112"/>
      <c r="AN130" s="112"/>
      <c r="AO130" s="112"/>
    </row>
    <row r="131" customFormat="false" ht="15.65" hidden="false" customHeight="false" outlineLevel="0" collapsed="false">
      <c r="A131" s="109" t="n">
        <f aca="false">A92+1000</f>
        <v>4211</v>
      </c>
      <c r="B131" s="84" t="n">
        <v>-0.38</v>
      </c>
      <c r="C131" s="84" t="n">
        <v>-0.35</v>
      </c>
      <c r="D131" s="84" t="n">
        <v>-0.38</v>
      </c>
      <c r="E131" s="84"/>
      <c r="F131" s="84"/>
      <c r="G131" s="84"/>
      <c r="H131" s="84"/>
      <c r="I131" s="84"/>
      <c r="J131" s="84"/>
      <c r="K131" s="84"/>
      <c r="L131" s="84"/>
      <c r="M131" s="84"/>
      <c r="N131" s="85" t="n">
        <v>-0.46</v>
      </c>
      <c r="O131" s="85"/>
      <c r="P131" s="85"/>
      <c r="Q131" s="85"/>
      <c r="R131" s="85"/>
      <c r="S131" s="85"/>
      <c r="T131" s="85"/>
      <c r="U131" s="85"/>
      <c r="V131" s="85"/>
      <c r="W131" s="85"/>
      <c r="X131" s="60" t="n">
        <f aca="false">AVERAGE(B131:M131)</f>
        <v>-0.37</v>
      </c>
      <c r="Y131" s="60" t="n">
        <f aca="false">AVERAGE(N131:W131)</f>
        <v>-0.46</v>
      </c>
      <c r="Z131" s="60" t="n">
        <f aca="false">(X131+1)/2</f>
        <v>0.315</v>
      </c>
      <c r="AA131" s="60" t="n">
        <f aca="false">(Y131+1)/2</f>
        <v>0.27</v>
      </c>
      <c r="AB131" s="60" t="n">
        <f aca="false">AVERAGE(B131:M131)-AVERAGE(N131:W131)</f>
        <v>0.0900000000000001</v>
      </c>
      <c r="AC131" s="22" t="n">
        <f aca="false">COUNTIF(B131:M131,"&gt;0")+COUNTIF(B131:M131,"&lt;=0")</f>
        <v>3</v>
      </c>
      <c r="AD131" s="22" t="n">
        <f aca="false">COUNTIF(N131:W131,"&gt;0")+COUNTIF(N131:W131,"&lt;=0")</f>
        <v>1</v>
      </c>
      <c r="AE131" s="118" t="n">
        <f aca="false">(Z131-AA131)/SQRT((Z131+AA131)/2*(1-(Z131+AA131)/2)*2/50)</f>
        <v>0.494602561047701</v>
      </c>
      <c r="AF131" s="119" t="s">
        <v>50</v>
      </c>
      <c r="AG131" s="120" t="s">
        <v>118</v>
      </c>
      <c r="AH131" s="64" t="n">
        <v>120</v>
      </c>
      <c r="AI131" s="65" t="s">
        <v>162</v>
      </c>
      <c r="AJ131" s="83"/>
      <c r="AK131" s="112"/>
      <c r="AL131" s="112"/>
      <c r="AM131" s="112"/>
      <c r="AN131" s="112"/>
      <c r="AO131" s="112"/>
    </row>
    <row r="132" customFormat="false" ht="15.65" hidden="false" customHeight="false" outlineLevel="0" collapsed="false">
      <c r="A132" s="108" t="n">
        <v>4211</v>
      </c>
      <c r="B132" s="84" t="n">
        <v>-0.32</v>
      </c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5" t="n">
        <v>-0.61</v>
      </c>
      <c r="O132" s="85" t="n">
        <v>-0.63</v>
      </c>
      <c r="P132" s="85"/>
      <c r="Q132" s="85"/>
      <c r="R132" s="85"/>
      <c r="S132" s="85"/>
      <c r="T132" s="85"/>
      <c r="U132" s="85"/>
      <c r="V132" s="85"/>
      <c r="W132" s="85"/>
      <c r="X132" s="60" t="n">
        <f aca="false">AVERAGE(B132:M132)</f>
        <v>-0.32</v>
      </c>
      <c r="Y132" s="60" t="n">
        <f aca="false">AVERAGE(N132:W132)</f>
        <v>-0.62</v>
      </c>
      <c r="Z132" s="60" t="n">
        <f aca="false">(X132+1)/2</f>
        <v>0.34</v>
      </c>
      <c r="AA132" s="60" t="n">
        <f aca="false">(Y132+1)/2</f>
        <v>0.19</v>
      </c>
      <c r="AB132" s="60" t="n">
        <f aca="false">AVERAGE(B132:M132)-AVERAGE(N132:W132)</f>
        <v>0.3</v>
      </c>
      <c r="AC132" s="22" t="n">
        <f aca="false">COUNTIF(B132:M132,"&gt;0")+COUNTIF(B132:M132,"&lt;=0")</f>
        <v>1</v>
      </c>
      <c r="AD132" s="22" t="n">
        <f aca="false">COUNTIF(N132:W132,"&gt;0")+COUNTIF(N132:W132,"&lt;=0")</f>
        <v>2</v>
      </c>
      <c r="AE132" s="118" t="n">
        <f aca="false">(Z132-AA132)/SQRT((Z132+AA132)/2*(1-(Z132+AA132)/2)*2/50)</f>
        <v>1.69939625511031</v>
      </c>
      <c r="AF132" s="119" t="s">
        <v>60</v>
      </c>
      <c r="AG132" s="120" t="s">
        <v>163</v>
      </c>
      <c r="AH132" s="64" t="n">
        <v>3</v>
      </c>
      <c r="AI132" s="65" t="s">
        <v>135</v>
      </c>
      <c r="AJ132" s="83"/>
      <c r="AK132" s="112"/>
      <c r="AL132" s="112"/>
      <c r="AM132" s="112"/>
      <c r="AN132" s="112"/>
      <c r="AO132" s="112"/>
    </row>
    <row r="133" customFormat="false" ht="15.65" hidden="false" customHeight="false" outlineLevel="0" collapsed="false">
      <c r="A133" s="108" t="n">
        <v>4211</v>
      </c>
      <c r="B133" s="84" t="n">
        <v>-0.05</v>
      </c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5" t="n">
        <v>-0.41</v>
      </c>
      <c r="O133" s="85" t="n">
        <v>-0.4</v>
      </c>
      <c r="P133" s="85"/>
      <c r="Q133" s="85"/>
      <c r="R133" s="85"/>
      <c r="S133" s="85"/>
      <c r="T133" s="85"/>
      <c r="U133" s="85"/>
      <c r="V133" s="85"/>
      <c r="W133" s="85"/>
      <c r="X133" s="60" t="n">
        <f aca="false">AVERAGE(B133:M133)</f>
        <v>-0.05</v>
      </c>
      <c r="Y133" s="60" t="n">
        <f aca="false">AVERAGE(N133:W133)</f>
        <v>-0.405</v>
      </c>
      <c r="Z133" s="60" t="n">
        <f aca="false">(X133+1)/2</f>
        <v>0.475</v>
      </c>
      <c r="AA133" s="60" t="n">
        <f aca="false">(Y133+1)/2</f>
        <v>0.2975</v>
      </c>
      <c r="AB133" s="60" t="n">
        <f aca="false">AVERAGE(B133:M133)-AVERAGE(N133:W133)</f>
        <v>0.355</v>
      </c>
      <c r="AC133" s="22" t="n">
        <f aca="false">COUNTIF(B133:M133,"&gt;0")+COUNTIF(B133:M133,"&lt;=0")</f>
        <v>1</v>
      </c>
      <c r="AD133" s="22" t="n">
        <f aca="false">COUNTIF(N133:W133,"&gt;0")+COUNTIF(N133:W133,"&lt;=0")</f>
        <v>2</v>
      </c>
      <c r="AE133" s="118" t="n">
        <f aca="false">(Z133-AA133)/SQRT((Z133+AA133)/2*(1-(Z133+AA133)/2)*2/50)</f>
        <v>1.82279724261905</v>
      </c>
      <c r="AF133" s="119" t="s">
        <v>60</v>
      </c>
      <c r="AG133" s="120" t="s">
        <v>164</v>
      </c>
      <c r="AH133" s="64" t="n">
        <v>3</v>
      </c>
      <c r="AI133" s="65" t="s">
        <v>132</v>
      </c>
      <c r="AJ133" s="83"/>
      <c r="AK133" s="112"/>
      <c r="AL133" s="112"/>
      <c r="AM133" s="112"/>
      <c r="AN133" s="112"/>
      <c r="AO133" s="112"/>
    </row>
    <row r="134" customFormat="false" ht="15.65" hidden="false" customHeight="false" outlineLevel="0" collapsed="false">
      <c r="A134" s="108" t="n">
        <v>4211</v>
      </c>
      <c r="B134" s="84" t="n">
        <v>-0.22</v>
      </c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5" t="n">
        <v>-0.47</v>
      </c>
      <c r="O134" s="85" t="n">
        <v>-0.42</v>
      </c>
      <c r="P134" s="85"/>
      <c r="Q134" s="85"/>
      <c r="R134" s="85"/>
      <c r="S134" s="85"/>
      <c r="T134" s="85"/>
      <c r="U134" s="85"/>
      <c r="V134" s="85"/>
      <c r="W134" s="85"/>
      <c r="X134" s="60" t="n">
        <f aca="false">AVERAGE(B134:M134)</f>
        <v>-0.22</v>
      </c>
      <c r="Y134" s="60" t="n">
        <f aca="false">AVERAGE(N134:W134)</f>
        <v>-0.445</v>
      </c>
      <c r="Z134" s="60" t="n">
        <f aca="false">(X134+1)/2</f>
        <v>0.39</v>
      </c>
      <c r="AA134" s="60" t="n">
        <f aca="false">(Y134+1)/2</f>
        <v>0.2775</v>
      </c>
      <c r="AB134" s="60" t="n">
        <f aca="false">AVERAGE(B134:M134)-AVERAGE(N134:W134)</f>
        <v>0.225</v>
      </c>
      <c r="AC134" s="22" t="n">
        <f aca="false">COUNTIF(B134:M134,"&gt;0")+COUNTIF(B134:M134,"&lt;=0")</f>
        <v>1</v>
      </c>
      <c r="AD134" s="22" t="n">
        <f aca="false">COUNTIF(N134:W134,"&gt;0")+COUNTIF(N134:W134,"&lt;=0")</f>
        <v>2</v>
      </c>
      <c r="AE134" s="118" t="n">
        <f aca="false">(Z134-AA134)/SQRT((Z134+AA134)/2*(1-(Z134+AA134)/2)*2/50)</f>
        <v>1.19287044528514</v>
      </c>
      <c r="AF134" s="121" t="s">
        <v>60</v>
      </c>
      <c r="AG134" s="122" t="s">
        <v>165</v>
      </c>
      <c r="AH134" s="72" t="n">
        <v>3</v>
      </c>
      <c r="AI134" s="73" t="s">
        <v>138</v>
      </c>
      <c r="AJ134" s="83"/>
      <c r="AK134" s="112"/>
      <c r="AL134" s="112"/>
      <c r="AM134" s="112"/>
      <c r="AN134" s="112"/>
      <c r="AO134" s="112"/>
    </row>
    <row r="135" customFormat="false" ht="15.65" hidden="false" customHeight="false" outlineLevel="0" collapsed="false">
      <c r="A135" s="107" t="n">
        <f aca="false">A93+1000</f>
        <v>4212</v>
      </c>
      <c r="B135" s="80" t="n">
        <v>0.16</v>
      </c>
      <c r="C135" s="80" t="n">
        <v>0.39</v>
      </c>
      <c r="D135" s="80" t="n">
        <v>0.4</v>
      </c>
      <c r="E135" s="80" t="n">
        <v>0.17</v>
      </c>
      <c r="F135" s="80"/>
      <c r="G135" s="80"/>
      <c r="H135" s="80"/>
      <c r="I135" s="80"/>
      <c r="J135" s="80"/>
      <c r="K135" s="80"/>
      <c r="L135" s="80"/>
      <c r="M135" s="80"/>
      <c r="N135" s="81" t="n">
        <v>0.44</v>
      </c>
      <c r="O135" s="81"/>
      <c r="P135" s="81"/>
      <c r="Q135" s="81"/>
      <c r="R135" s="81"/>
      <c r="S135" s="81"/>
      <c r="T135" s="81"/>
      <c r="U135" s="81"/>
      <c r="V135" s="81"/>
      <c r="W135" s="81"/>
      <c r="X135" s="46" t="n">
        <f aca="false">AVERAGE(B135:M135)</f>
        <v>0.28</v>
      </c>
      <c r="Y135" s="46" t="n">
        <f aca="false">AVERAGE(N135:W135)</f>
        <v>0.44</v>
      </c>
      <c r="Z135" s="46" t="n">
        <f aca="false">(X135+1)/2</f>
        <v>0.64</v>
      </c>
      <c r="AA135" s="46" t="n">
        <f aca="false">(Y135+1)/2</f>
        <v>0.72</v>
      </c>
      <c r="AB135" s="46" t="n">
        <f aca="false">AVERAGE(B135:M135)-AVERAGE(N135:W135)</f>
        <v>-0.16</v>
      </c>
      <c r="AC135" s="22" t="n">
        <f aca="false">COUNTIF(B135:M135,"&gt;0")+COUNTIF(B135:M135,"&lt;=0")</f>
        <v>4</v>
      </c>
      <c r="AD135" s="22" t="n">
        <f aca="false">COUNTIF(N135:W135,"&gt;0")+COUNTIF(N135:W135,"&lt;=0")</f>
        <v>1</v>
      </c>
      <c r="AE135" s="47" t="n">
        <f aca="false">(Z135-AA135)/SQRT((Z135+AA135)/2*(1-(Z135+AA135)/2)*2/50)</f>
        <v>-0.857492925712544</v>
      </c>
      <c r="AF135" s="62" t="s">
        <v>50</v>
      </c>
      <c r="AG135" s="55" t="s">
        <v>157</v>
      </c>
      <c r="AH135" s="64" t="n">
        <v>120</v>
      </c>
      <c r="AI135" s="82" t="s">
        <v>166</v>
      </c>
      <c r="AJ135" s="83"/>
      <c r="AK135" s="112"/>
      <c r="AL135" s="112"/>
      <c r="AM135" s="112"/>
      <c r="AN135" s="112"/>
      <c r="AO135" s="112"/>
    </row>
    <row r="136" customFormat="false" ht="15.65" hidden="false" customHeight="false" outlineLevel="0" collapsed="false">
      <c r="A136" s="109" t="n">
        <f aca="false">A94+1000</f>
        <v>4212</v>
      </c>
      <c r="B136" s="84" t="n">
        <v>0.06</v>
      </c>
      <c r="C136" s="84" t="n">
        <v>0.09</v>
      </c>
      <c r="D136" s="84" t="n">
        <v>0.18</v>
      </c>
      <c r="E136" s="84" t="n">
        <v>0.1</v>
      </c>
      <c r="F136" s="84" t="n">
        <v>0.1</v>
      </c>
      <c r="G136" s="84" t="n">
        <v>0.16</v>
      </c>
      <c r="H136" s="84" t="n">
        <v>0.18</v>
      </c>
      <c r="I136" s="84" t="n">
        <v>0.16</v>
      </c>
      <c r="J136" s="84"/>
      <c r="K136" s="84"/>
      <c r="L136" s="84"/>
      <c r="M136" s="84"/>
      <c r="N136" s="85" t="n">
        <v>0.16</v>
      </c>
      <c r="O136" s="85"/>
      <c r="P136" s="85"/>
      <c r="Q136" s="85"/>
      <c r="R136" s="85"/>
      <c r="S136" s="85"/>
      <c r="T136" s="85"/>
      <c r="U136" s="85"/>
      <c r="V136" s="85"/>
      <c r="W136" s="85"/>
      <c r="X136" s="60" t="n">
        <f aca="false">AVERAGE(B136:M136)</f>
        <v>0.12875</v>
      </c>
      <c r="Y136" s="60" t="n">
        <f aca="false">AVERAGE(N136:W136)</f>
        <v>0.16</v>
      </c>
      <c r="Z136" s="60" t="n">
        <f aca="false">(X136+1)/2</f>
        <v>0.564375</v>
      </c>
      <c r="AA136" s="60" t="n">
        <f aca="false">(Y136+1)/2</f>
        <v>0.58</v>
      </c>
      <c r="AB136" s="60" t="n">
        <f aca="false">AVERAGE(B136:M136)-AVERAGE(N136:W136)</f>
        <v>-0.03125</v>
      </c>
      <c r="AC136" s="22" t="n">
        <f aca="false">COUNTIF(B136:M136,"&gt;0")+COUNTIF(B136:M136,"&lt;=0")</f>
        <v>8</v>
      </c>
      <c r="AD136" s="22" t="n">
        <f aca="false">COUNTIF(N136:W136,"&gt;0")+COUNTIF(N136:W136,"&lt;=0")</f>
        <v>1</v>
      </c>
      <c r="AE136" s="61" t="n">
        <f aca="false">(Z136-AA136)/SQRT((Z136+AA136)/2*(1-(Z136+AA136)/2)*2/50)</f>
        <v>-0.157904356616047</v>
      </c>
      <c r="AF136" s="62" t="s">
        <v>50</v>
      </c>
      <c r="AG136" s="63" t="s">
        <v>159</v>
      </c>
      <c r="AH136" s="64" t="n">
        <v>120</v>
      </c>
      <c r="AI136" s="65" t="s">
        <v>167</v>
      </c>
      <c r="AJ136" s="83"/>
      <c r="AK136" s="112"/>
      <c r="AL136" s="112"/>
      <c r="AM136" s="112"/>
      <c r="AN136" s="112"/>
      <c r="AO136" s="112"/>
    </row>
    <row r="137" customFormat="false" ht="15.65" hidden="false" customHeight="false" outlineLevel="0" collapsed="false">
      <c r="A137" s="109" t="n">
        <f aca="false">A95+1000</f>
        <v>4212</v>
      </c>
      <c r="B137" s="84" t="n">
        <v>0.26</v>
      </c>
      <c r="C137" s="84" t="n">
        <v>0.45</v>
      </c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5" t="n">
        <v>0.39</v>
      </c>
      <c r="O137" s="85" t="n">
        <v>0.42</v>
      </c>
      <c r="P137" s="85" t="n">
        <v>0.34</v>
      </c>
      <c r="Q137" s="85"/>
      <c r="R137" s="85"/>
      <c r="S137" s="85"/>
      <c r="T137" s="85"/>
      <c r="U137" s="85"/>
      <c r="V137" s="85"/>
      <c r="W137" s="85"/>
      <c r="X137" s="60" t="n">
        <f aca="false">AVERAGE(B137:M137)</f>
        <v>0.355</v>
      </c>
      <c r="Y137" s="60" t="n">
        <f aca="false">AVERAGE(N137:W137)</f>
        <v>0.383333333333333</v>
      </c>
      <c r="Z137" s="60" t="n">
        <f aca="false">(X137+1)/2</f>
        <v>0.6775</v>
      </c>
      <c r="AA137" s="60" t="n">
        <f aca="false">(Y137+1)/2</f>
        <v>0.691666666666667</v>
      </c>
      <c r="AB137" s="60" t="n">
        <f aca="false">AVERAGE(B137:M137)-AVERAGE(N137:W137)</f>
        <v>-0.0283333333333333</v>
      </c>
      <c r="AC137" s="22" t="n">
        <f aca="false">COUNTIF(B137:M137,"&gt;0")+COUNTIF(B137:M137,"&lt;=0")</f>
        <v>2</v>
      </c>
      <c r="AD137" s="22" t="n">
        <f aca="false">COUNTIF(N137:W137,"&gt;0")+COUNTIF(N137:W137,"&lt;=0")</f>
        <v>3</v>
      </c>
      <c r="AE137" s="61" t="n">
        <f aca="false">(Z137-AA137)/SQRT((Z137+AA137)/2*(1-(Z137+AA137)/2)*2/50)</f>
        <v>-0.152434124205117</v>
      </c>
      <c r="AF137" s="62" t="s">
        <v>41</v>
      </c>
      <c r="AG137" s="63" t="s">
        <v>168</v>
      </c>
      <c r="AH137" s="64" t="n">
        <v>5</v>
      </c>
      <c r="AI137" s="65" t="s">
        <v>43</v>
      </c>
      <c r="AJ137" s="83"/>
      <c r="AK137" s="112"/>
      <c r="AL137" s="112"/>
      <c r="AM137" s="112"/>
      <c r="AN137" s="112"/>
      <c r="AO137" s="112"/>
    </row>
    <row r="138" customFormat="false" ht="15.65" hidden="false" customHeight="false" outlineLevel="0" collapsed="false">
      <c r="A138" s="109" t="n">
        <f aca="false">A97+1000</f>
        <v>4212</v>
      </c>
      <c r="B138" s="84" t="n">
        <v>0.18</v>
      </c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5" t="n">
        <v>0.37</v>
      </c>
      <c r="O138" s="85" t="n">
        <v>0.43</v>
      </c>
      <c r="P138" s="85"/>
      <c r="Q138" s="85"/>
      <c r="R138" s="85"/>
      <c r="S138" s="85"/>
      <c r="T138" s="85"/>
      <c r="U138" s="85"/>
      <c r="V138" s="85"/>
      <c r="W138" s="85"/>
      <c r="X138" s="60" t="n">
        <f aca="false">AVERAGE(B138:M138)</f>
        <v>0.18</v>
      </c>
      <c r="Y138" s="60" t="n">
        <f aca="false">AVERAGE(N138:W138)</f>
        <v>0.4</v>
      </c>
      <c r="Z138" s="60" t="n">
        <f aca="false">(X138+1)/2</f>
        <v>0.59</v>
      </c>
      <c r="AA138" s="60" t="n">
        <f aca="false">(Y138+1)/2</f>
        <v>0.7</v>
      </c>
      <c r="AB138" s="60" t="n">
        <f aca="false">AVERAGE(B138:M138)-AVERAGE(N138:W138)</f>
        <v>-0.22</v>
      </c>
      <c r="AC138" s="22" t="n">
        <f aca="false">COUNTIF(B138:M138,"&gt;0")+COUNTIF(B138:M138,"&lt;=0")</f>
        <v>1</v>
      </c>
      <c r="AD138" s="22" t="n">
        <f aca="false">COUNTIF(N138:W138,"&gt;0")+COUNTIF(N138:W138,"&lt;=0")</f>
        <v>2</v>
      </c>
      <c r="AE138" s="61" t="n">
        <f aca="false">(Z138-AA138)/SQRT((Z138+AA138)/2*(1-(Z138+AA138)/2)*2/50)</f>
        <v>-1.14939328522415</v>
      </c>
      <c r="AF138" s="62" t="s">
        <v>60</v>
      </c>
      <c r="AG138" s="63" t="s">
        <v>169</v>
      </c>
      <c r="AH138" s="64" t="n">
        <v>3</v>
      </c>
      <c r="AI138" s="65" t="s">
        <v>135</v>
      </c>
      <c r="AJ138" s="83"/>
      <c r="AK138" s="112"/>
      <c r="AL138" s="112"/>
      <c r="AM138" s="112"/>
      <c r="AN138" s="112"/>
      <c r="AO138" s="112"/>
    </row>
    <row r="139" customFormat="false" ht="15.65" hidden="false" customHeight="false" outlineLevel="0" collapsed="false">
      <c r="A139" s="108" t="n">
        <v>4212</v>
      </c>
      <c r="B139" s="84" t="n">
        <v>0.04</v>
      </c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5" t="n">
        <v>0.39</v>
      </c>
      <c r="O139" s="85" t="n">
        <v>0.4</v>
      </c>
      <c r="P139" s="85"/>
      <c r="Q139" s="85"/>
      <c r="R139" s="85"/>
      <c r="S139" s="85"/>
      <c r="T139" s="85"/>
      <c r="U139" s="85"/>
      <c r="V139" s="85"/>
      <c r="W139" s="85"/>
      <c r="X139" s="60" t="n">
        <f aca="false">AVERAGE(B139:M139)</f>
        <v>0.04</v>
      </c>
      <c r="Y139" s="60" t="n">
        <f aca="false">AVERAGE(N139:W139)</f>
        <v>0.395</v>
      </c>
      <c r="Z139" s="60" t="n">
        <f aca="false">(X139+1)/2</f>
        <v>0.52</v>
      </c>
      <c r="AA139" s="60" t="n">
        <f aca="false">(Y139+1)/2</f>
        <v>0.6975</v>
      </c>
      <c r="AB139" s="60" t="n">
        <f aca="false">AVERAGE(B139:M139)-AVERAGE(N139:W139)</f>
        <v>-0.355</v>
      </c>
      <c r="AC139" s="22" t="n">
        <f aca="false">COUNTIF(B139:M139,"&gt;0")+COUNTIF(B139:M139,"&lt;=0")</f>
        <v>1</v>
      </c>
      <c r="AD139" s="22" t="n">
        <f aca="false">COUNTIF(N139:W139,"&gt;0")+COUNTIF(N139:W139,"&lt;=0")</f>
        <v>2</v>
      </c>
      <c r="AE139" s="61" t="n">
        <f aca="false">(Z139-AA139)/SQRT((Z139+AA139)/2*(1-(Z139+AA139)/2)*2/50)</f>
        <v>-1.81853514790593</v>
      </c>
      <c r="AF139" s="62" t="s">
        <v>60</v>
      </c>
      <c r="AG139" s="63" t="s">
        <v>170</v>
      </c>
      <c r="AH139" s="64" t="n">
        <v>3</v>
      </c>
      <c r="AI139" s="65" t="s">
        <v>132</v>
      </c>
      <c r="AJ139" s="83"/>
      <c r="AK139" s="112"/>
      <c r="AL139" s="112"/>
      <c r="AM139" s="112"/>
      <c r="AN139" s="112"/>
      <c r="AO139" s="112"/>
    </row>
    <row r="140" customFormat="false" ht="15.65" hidden="false" customHeight="false" outlineLevel="0" collapsed="false">
      <c r="A140" s="123" t="n">
        <v>4212</v>
      </c>
      <c r="B140" s="86" t="n">
        <v>0.26</v>
      </c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7" t="n">
        <v>0.39</v>
      </c>
      <c r="O140" s="87" t="n">
        <v>0.41</v>
      </c>
      <c r="P140" s="87"/>
      <c r="Q140" s="87"/>
      <c r="R140" s="87"/>
      <c r="S140" s="87"/>
      <c r="T140" s="87"/>
      <c r="U140" s="87"/>
      <c r="V140" s="87"/>
      <c r="W140" s="87"/>
      <c r="X140" s="68" t="n">
        <f aca="false">AVERAGE(B140:M140)</f>
        <v>0.26</v>
      </c>
      <c r="Y140" s="68" t="n">
        <f aca="false">AVERAGE(N140:W140)</f>
        <v>0.4</v>
      </c>
      <c r="Z140" s="68" t="n">
        <f aca="false">(X140+1)/2</f>
        <v>0.63</v>
      </c>
      <c r="AA140" s="68" t="n">
        <f aca="false">(Y140+1)/2</f>
        <v>0.7</v>
      </c>
      <c r="AB140" s="68" t="n">
        <f aca="false">AVERAGE(B140:M140)-AVERAGE(N140:W140)</f>
        <v>-0.14</v>
      </c>
      <c r="AC140" s="22" t="n">
        <f aca="false">COUNTIF(B140:M140,"&gt;0")+COUNTIF(B140:M140,"&lt;=0")</f>
        <v>1</v>
      </c>
      <c r="AD140" s="22" t="n">
        <f aca="false">COUNTIF(N140:W140,"&gt;0")+COUNTIF(N140:W140,"&lt;=0")</f>
        <v>2</v>
      </c>
      <c r="AE140" s="69" t="n">
        <f aca="false">(Z140-AA140)/SQRT((Z140+AA140)/2*(1-(Z140+AA140)/2)*2/50)</f>
        <v>-0.741540402208021</v>
      </c>
      <c r="AF140" s="70" t="s">
        <v>60</v>
      </c>
      <c r="AG140" s="71" t="s">
        <v>171</v>
      </c>
      <c r="AH140" s="72" t="n">
        <v>3</v>
      </c>
      <c r="AI140" s="73" t="s">
        <v>138</v>
      </c>
      <c r="AJ140" s="83"/>
      <c r="AK140" s="112"/>
      <c r="AL140" s="112"/>
      <c r="AM140" s="112"/>
      <c r="AN140" s="112"/>
      <c r="AO140" s="112"/>
    </row>
    <row r="141" customFormat="false" ht="15.65" hidden="false" customHeight="false" outlineLevel="0" collapsed="false">
      <c r="A141" s="111" t="n">
        <f aca="false">A98+1000</f>
        <v>4213</v>
      </c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68" t="e">
        <f aca="false">AVERAGE(B141:M141)</f>
        <v>#DIV/0!</v>
      </c>
      <c r="Y141" s="68" t="e">
        <f aca="false">AVERAGE(N141:W141)</f>
        <v>#DIV/0!</v>
      </c>
      <c r="Z141" s="68" t="e">
        <f aca="false">(X141+1)/2</f>
        <v>#DIV/0!</v>
      </c>
      <c r="AA141" s="68" t="e">
        <f aca="false">(Y141+1)/2</f>
        <v>#DIV/0!</v>
      </c>
      <c r="AB141" s="68" t="e">
        <f aca="false">AVERAGE(B141:M141)-AVERAGE(N141:W141)</f>
        <v>#DIV/0!</v>
      </c>
      <c r="AC141" s="22" t="n">
        <f aca="false">COUNTIF(B141:M141,"&gt;0")+COUNTIF(B141:M141,"&lt;=0")</f>
        <v>0</v>
      </c>
      <c r="AD141" s="22" t="n">
        <f aca="false">COUNTIF(N141:W141,"&gt;0")+COUNTIF(N141:W141,"&lt;=0")</f>
        <v>0</v>
      </c>
      <c r="AE141" s="69" t="e">
        <f aca="false">(Z141-AA141)/SQRT((Z141+AA141)/2*(1-(Z141+AA141)/2)*2/50)</f>
        <v>#DIV/0!</v>
      </c>
      <c r="AF141" s="78"/>
      <c r="AG141" s="79"/>
      <c r="AH141" s="42"/>
      <c r="AI141" s="73"/>
      <c r="AJ141" s="35"/>
      <c r="AK141" s="112"/>
      <c r="AL141" s="112"/>
      <c r="AM141" s="112"/>
      <c r="AN141" s="112"/>
      <c r="AO141" s="112"/>
    </row>
    <row r="142" customFormat="false" ht="15.65" hidden="false" customHeight="false" outlineLevel="0" collapsed="false">
      <c r="A142" s="113" t="n">
        <f aca="false">A99+1000</f>
        <v>4221</v>
      </c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2" t="e">
        <f aca="false">AVERAGE(B142:M142)</f>
        <v>#DIV/0!</v>
      </c>
      <c r="Y142" s="22" t="e">
        <f aca="false">AVERAGE(N142:W142)</f>
        <v>#DIV/0!</v>
      </c>
      <c r="Z142" s="22" t="e">
        <f aca="false">(X142+1)/2</f>
        <v>#DIV/0!</v>
      </c>
      <c r="AA142" s="22" t="e">
        <f aca="false">(Y142+1)/2</f>
        <v>#DIV/0!</v>
      </c>
      <c r="AB142" s="22" t="e">
        <f aca="false">AVERAGE(B142:M142)-AVERAGE(N142:W142)</f>
        <v>#DIV/0!</v>
      </c>
      <c r="AC142" s="22" t="n">
        <f aca="false">COUNTIF(B142:M142,"&gt;0")+COUNTIF(B142:M142,"&lt;=0")</f>
        <v>0</v>
      </c>
      <c r="AD142" s="22" t="n">
        <f aca="false">COUNTIF(N142:W142,"&gt;0")+COUNTIF(N142:W142,"&lt;=0")</f>
        <v>0</v>
      </c>
      <c r="AE142" s="23" t="e">
        <f aca="false">(Z142-AA142)/SQRT((Z142+AA142)/2*(1-(Z142+AA142)/2)*2/50)</f>
        <v>#DIV/0!</v>
      </c>
      <c r="AF142" s="24"/>
      <c r="AG142" s="25"/>
      <c r="AH142" s="42"/>
      <c r="AI142" s="27"/>
      <c r="AJ142" s="35"/>
      <c r="AK142" s="112"/>
      <c r="AL142" s="112"/>
      <c r="AM142" s="112"/>
      <c r="AN142" s="112"/>
      <c r="AO142" s="112"/>
    </row>
    <row r="143" customFormat="false" ht="15.65" hidden="false" customHeight="false" outlineLevel="0" collapsed="false">
      <c r="A143" s="113" t="n">
        <f aca="false">A100+1000</f>
        <v>4222</v>
      </c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2" t="e">
        <f aca="false">AVERAGE(B143:M143)</f>
        <v>#DIV/0!</v>
      </c>
      <c r="Y143" s="22" t="e">
        <f aca="false">AVERAGE(N143:W143)</f>
        <v>#DIV/0!</v>
      </c>
      <c r="Z143" s="22" t="e">
        <f aca="false">(X143+1)/2</f>
        <v>#DIV/0!</v>
      </c>
      <c r="AA143" s="22" t="e">
        <f aca="false">(Y143+1)/2</f>
        <v>#DIV/0!</v>
      </c>
      <c r="AB143" s="22" t="e">
        <f aca="false">AVERAGE(B143:M143)-AVERAGE(N143:W143)</f>
        <v>#DIV/0!</v>
      </c>
      <c r="AC143" s="22" t="n">
        <f aca="false">COUNTIF(B143:M143,"&gt;0")+COUNTIF(B143:M143,"&lt;=0")</f>
        <v>0</v>
      </c>
      <c r="AD143" s="22" t="n">
        <f aca="false">COUNTIF(N143:W143,"&gt;0")+COUNTIF(N143:W143,"&lt;=0")</f>
        <v>0</v>
      </c>
      <c r="AE143" s="23" t="e">
        <f aca="false">(Z143-AA143)/SQRT((Z143+AA143)/2*(1-(Z143+AA143)/2)*2/50)</f>
        <v>#DIV/0!</v>
      </c>
      <c r="AF143" s="24"/>
      <c r="AG143" s="25"/>
      <c r="AH143" s="42"/>
      <c r="AI143" s="27"/>
      <c r="AJ143" s="35"/>
      <c r="AK143" s="112"/>
      <c r="AL143" s="112"/>
      <c r="AM143" s="112"/>
      <c r="AN143" s="112"/>
      <c r="AO143" s="112"/>
    </row>
    <row r="144" customFormat="false" ht="15.65" hidden="false" customHeight="false" outlineLevel="0" collapsed="false">
      <c r="A144" s="113" t="n">
        <f aca="false">A101+1000</f>
        <v>4223</v>
      </c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2" t="e">
        <f aca="false">AVERAGE(B144:M144)</f>
        <v>#DIV/0!</v>
      </c>
      <c r="Y144" s="22" t="e">
        <f aca="false">AVERAGE(N144:W144)</f>
        <v>#DIV/0!</v>
      </c>
      <c r="Z144" s="22" t="e">
        <f aca="false">(X144+1)/2</f>
        <v>#DIV/0!</v>
      </c>
      <c r="AA144" s="22" t="e">
        <f aca="false">(Y144+1)/2</f>
        <v>#DIV/0!</v>
      </c>
      <c r="AB144" s="22" t="e">
        <f aca="false">AVERAGE(B144:M144)-AVERAGE(N144:W144)</f>
        <v>#DIV/0!</v>
      </c>
      <c r="AC144" s="22" t="n">
        <f aca="false">COUNTIF(B144:M144,"&gt;0")+COUNTIF(B144:M144,"&lt;=0")</f>
        <v>0</v>
      </c>
      <c r="AD144" s="22" t="n">
        <f aca="false">COUNTIF(N144:W144,"&gt;0")+COUNTIF(N144:W144,"&lt;=0")</f>
        <v>0</v>
      </c>
      <c r="AE144" s="23" t="e">
        <f aca="false">(Z144-AA144)/SQRT((Z144+AA144)/2*(1-(Z144+AA144)/2)*2/50)</f>
        <v>#DIV/0!</v>
      </c>
      <c r="AF144" s="24"/>
      <c r="AG144" s="25"/>
      <c r="AH144" s="42"/>
      <c r="AI144" s="27"/>
      <c r="AJ144" s="35"/>
      <c r="AK144" s="112"/>
      <c r="AL144" s="112"/>
      <c r="AM144" s="112"/>
      <c r="AN144" s="112"/>
      <c r="AO144" s="112"/>
    </row>
    <row r="145" customFormat="false" ht="15.65" hidden="false" customHeight="false" outlineLevel="0" collapsed="false">
      <c r="A145" s="107" t="n">
        <f aca="false">A102+1000</f>
        <v>4311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6" t="e">
        <f aca="false">AVERAGE(B145:M145)</f>
        <v>#DIV/0!</v>
      </c>
      <c r="Y145" s="46" t="e">
        <f aca="false">AVERAGE(N145:W145)</f>
        <v>#DIV/0!</v>
      </c>
      <c r="Z145" s="46" t="e">
        <f aca="false">(X145+1)/2</f>
        <v>#DIV/0!</v>
      </c>
      <c r="AA145" s="46" t="e">
        <f aca="false">(Y145+1)/2</f>
        <v>#DIV/0!</v>
      </c>
      <c r="AB145" s="46" t="e">
        <f aca="false">AVERAGE(B145:M145)-AVERAGE(N145:W145)</f>
        <v>#DIV/0!</v>
      </c>
      <c r="AC145" s="22" t="n">
        <f aca="false">COUNTIF(B145:M145,"&gt;0")+COUNTIF(B145:M145,"&lt;=0")</f>
        <v>0</v>
      </c>
      <c r="AD145" s="22" t="n">
        <f aca="false">COUNTIF(N145:W145,"&gt;0")+COUNTIF(N145:W145,"&lt;=0")</f>
        <v>0</v>
      </c>
      <c r="AE145" s="47" t="e">
        <f aca="false">(Z145-AA145)/SQRT((Z145+AA145)/2*(1-(Z145+AA145)/2)*2/50)</f>
        <v>#DIV/0!</v>
      </c>
      <c r="AF145" s="24"/>
      <c r="AG145" s="25"/>
      <c r="AH145" s="42"/>
      <c r="AI145" s="27"/>
      <c r="AJ145" s="35"/>
      <c r="AK145" s="112"/>
      <c r="AL145" s="112"/>
      <c r="AM145" s="112"/>
      <c r="AN145" s="112"/>
      <c r="AO145" s="112"/>
    </row>
    <row r="146" customFormat="false" ht="15.65" hidden="false" customHeight="false" outlineLevel="0" collapsed="false">
      <c r="A146" s="107" t="n">
        <f aca="false">A103+1000</f>
        <v>4312</v>
      </c>
      <c r="B146" s="80" t="n">
        <v>0</v>
      </c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1" t="n">
        <v>0.25</v>
      </c>
      <c r="O146" s="81" t="n">
        <v>0.33</v>
      </c>
      <c r="P146" s="81" t="n">
        <v>0.3</v>
      </c>
      <c r="Q146" s="81"/>
      <c r="R146" s="81"/>
      <c r="S146" s="81"/>
      <c r="T146" s="81"/>
      <c r="U146" s="81"/>
      <c r="V146" s="81"/>
      <c r="W146" s="81"/>
      <c r="X146" s="46" t="n">
        <f aca="false">AVERAGE(B146:M146)</f>
        <v>0</v>
      </c>
      <c r="Y146" s="46" t="n">
        <f aca="false">AVERAGE(N146:W146)</f>
        <v>0.293333333333333</v>
      </c>
      <c r="Z146" s="46" t="n">
        <f aca="false">(X146+1)/2</f>
        <v>0.5</v>
      </c>
      <c r="AA146" s="46" t="n">
        <f aca="false">(Y146+1)/2</f>
        <v>0.646666666666667</v>
      </c>
      <c r="AB146" s="46" t="n">
        <f aca="false">AVERAGE(B146:M146)-AVERAGE(N146:W146)</f>
        <v>-0.293333333333333</v>
      </c>
      <c r="AC146" s="22" t="n">
        <f aca="false">COUNTIF(B146:M146,"&gt;0")+COUNTIF(B146:M146,"&lt;=0")</f>
        <v>1</v>
      </c>
      <c r="AD146" s="22" t="n">
        <f aca="false">COUNTIF(N146:W146,"&gt;0")+COUNTIF(N146:W146,"&lt;=0")</f>
        <v>3</v>
      </c>
      <c r="AE146" s="47" t="n">
        <f aca="false">(Z146-AA146)/SQRT((Z146+AA146)/2*(1-(Z146+AA146)/2)*2/50)</f>
        <v>-1.48270063154728</v>
      </c>
      <c r="AF146" s="54" t="s">
        <v>44</v>
      </c>
      <c r="AG146" s="55" t="s">
        <v>168</v>
      </c>
      <c r="AH146" s="64" t="n">
        <v>3</v>
      </c>
      <c r="AI146" s="82" t="s">
        <v>57</v>
      </c>
      <c r="AJ146" s="83"/>
      <c r="AK146" s="112"/>
      <c r="AL146" s="112"/>
      <c r="AM146" s="112"/>
      <c r="AN146" s="112"/>
      <c r="AO146" s="112"/>
    </row>
    <row r="147" customFormat="false" ht="15.65" hidden="false" customHeight="false" outlineLevel="0" collapsed="false">
      <c r="A147" s="109" t="n">
        <f aca="false">A104+1000</f>
        <v>4312</v>
      </c>
      <c r="B147" s="84" t="n">
        <v>0.23</v>
      </c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5" t="n">
        <v>0.45</v>
      </c>
      <c r="O147" s="85" t="n">
        <v>0.52</v>
      </c>
      <c r="P147" s="85" t="n">
        <v>0.44</v>
      </c>
      <c r="Q147" s="85"/>
      <c r="R147" s="85"/>
      <c r="S147" s="85"/>
      <c r="T147" s="85"/>
      <c r="U147" s="85"/>
      <c r="V147" s="85"/>
      <c r="W147" s="85"/>
      <c r="X147" s="60" t="n">
        <f aca="false">AVERAGE(B147:M147)</f>
        <v>0.23</v>
      </c>
      <c r="Y147" s="60" t="n">
        <f aca="false">AVERAGE(N147:W147)</f>
        <v>0.47</v>
      </c>
      <c r="Z147" s="60" t="n">
        <f aca="false">(X147+1)/2</f>
        <v>0.615</v>
      </c>
      <c r="AA147" s="60" t="n">
        <f aca="false">(Y147+1)/2</f>
        <v>0.735</v>
      </c>
      <c r="AB147" s="60" t="n">
        <f aca="false">AVERAGE(B147:M147)-AVERAGE(N147:W147)</f>
        <v>-0.24</v>
      </c>
      <c r="AC147" s="22" t="n">
        <f aca="false">COUNTIF(B147:M147,"&gt;0")+COUNTIF(B147:M147,"&lt;=0")</f>
        <v>1</v>
      </c>
      <c r="AD147" s="22" t="n">
        <f aca="false">COUNTIF(N147:W147,"&gt;0")+COUNTIF(N147:W147,"&lt;=0")</f>
        <v>3</v>
      </c>
      <c r="AE147" s="61" t="n">
        <f aca="false">(Z147-AA147)/SQRT((Z147+AA147)/2*(1-(Z147+AA147)/2)*2/50)</f>
        <v>-1.2810252304407</v>
      </c>
      <c r="AF147" s="62" t="s">
        <v>44</v>
      </c>
      <c r="AG147" s="63" t="s">
        <v>101</v>
      </c>
      <c r="AH147" s="64" t="n">
        <v>3</v>
      </c>
      <c r="AI147" s="65" t="s">
        <v>57</v>
      </c>
      <c r="AJ147" s="83"/>
      <c r="AK147" s="112"/>
      <c r="AL147" s="112"/>
      <c r="AM147" s="112"/>
      <c r="AN147" s="112"/>
      <c r="AO147" s="112"/>
    </row>
    <row r="148" customFormat="false" ht="15.65" hidden="false" customHeight="false" outlineLevel="0" collapsed="false">
      <c r="A148" s="108" t="n">
        <v>4312</v>
      </c>
      <c r="B148" s="84" t="n">
        <v>0.16</v>
      </c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5" t="n">
        <v>0.53</v>
      </c>
      <c r="O148" s="85" t="n">
        <v>0.45</v>
      </c>
      <c r="P148" s="85" t="n">
        <v>0.53</v>
      </c>
      <c r="Q148" s="85"/>
      <c r="R148" s="85"/>
      <c r="S148" s="85"/>
      <c r="T148" s="85"/>
      <c r="U148" s="85"/>
      <c r="V148" s="85"/>
      <c r="W148" s="85"/>
      <c r="X148" s="60" t="n">
        <f aca="false">AVERAGE(B148:M148)</f>
        <v>0.16</v>
      </c>
      <c r="Y148" s="60" t="n">
        <f aca="false">AVERAGE(N148:W148)</f>
        <v>0.503333333333333</v>
      </c>
      <c r="Z148" s="60" t="n">
        <f aca="false">(X148+1)/2</f>
        <v>0.58</v>
      </c>
      <c r="AA148" s="60" t="n">
        <f aca="false">(Y148+1)/2</f>
        <v>0.751666666666667</v>
      </c>
      <c r="AB148" s="60" t="n">
        <f aca="false">AVERAGE(B148:M148)-AVERAGE(N148:W148)</f>
        <v>-0.343333333333333</v>
      </c>
      <c r="AC148" s="22" t="n">
        <f aca="false">COUNTIF(B148:M148,"&gt;0")+COUNTIF(B148:M148,"&lt;=0")</f>
        <v>1</v>
      </c>
      <c r="AD148" s="22" t="n">
        <f aca="false">COUNTIF(N148:W148,"&gt;0")+COUNTIF(N148:W148,"&lt;=0")</f>
        <v>3</v>
      </c>
      <c r="AE148" s="61" t="n">
        <f aca="false">(Z148-AA148)/SQRT((Z148+AA148)/2*(1-(Z148+AA148)/2)*2/50)</f>
        <v>-1.81966586702479</v>
      </c>
      <c r="AF148" s="62" t="s">
        <v>46</v>
      </c>
      <c r="AG148" s="63" t="s">
        <v>172</v>
      </c>
      <c r="AH148" s="64" t="n">
        <v>2</v>
      </c>
      <c r="AI148" s="65" t="s">
        <v>57</v>
      </c>
      <c r="AJ148" s="83"/>
      <c r="AK148" s="112"/>
      <c r="AL148" s="112"/>
      <c r="AM148" s="112"/>
      <c r="AN148" s="112"/>
      <c r="AO148" s="112"/>
    </row>
    <row r="149" customFormat="false" ht="15.65" hidden="false" customHeight="false" outlineLevel="0" collapsed="false">
      <c r="A149" s="108" t="n">
        <v>4312</v>
      </c>
      <c r="B149" s="84" t="n">
        <v>-0.1</v>
      </c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5" t="n">
        <v>0.32</v>
      </c>
      <c r="O149" s="85" t="n">
        <v>0.41</v>
      </c>
      <c r="P149" s="85" t="n">
        <v>0.36</v>
      </c>
      <c r="Q149" s="85"/>
      <c r="R149" s="85"/>
      <c r="S149" s="85"/>
      <c r="T149" s="85"/>
      <c r="U149" s="85"/>
      <c r="V149" s="85"/>
      <c r="W149" s="85"/>
      <c r="X149" s="60" t="n">
        <f aca="false">AVERAGE(B149:M149)</f>
        <v>-0.1</v>
      </c>
      <c r="Y149" s="60" t="n">
        <f aca="false">AVERAGE(N149:W149)</f>
        <v>0.363333333333333</v>
      </c>
      <c r="Z149" s="60" t="n">
        <f aca="false">(X149+1)/2</f>
        <v>0.45</v>
      </c>
      <c r="AA149" s="60" t="n">
        <f aca="false">(Y149+1)/2</f>
        <v>0.681666666666667</v>
      </c>
      <c r="AB149" s="60" t="n">
        <f aca="false">AVERAGE(B149:M149)-AVERAGE(N149:W149)</f>
        <v>-0.463333333333333</v>
      </c>
      <c r="AC149" s="22" t="n">
        <f aca="false">COUNTIF(B149:M149,"&gt;0")+COUNTIF(B149:M149,"&lt;=0")</f>
        <v>1</v>
      </c>
      <c r="AD149" s="22" t="n">
        <f aca="false">COUNTIF(N149:W149,"&gt;0")+COUNTIF(N149:W149,"&lt;=0")</f>
        <v>3</v>
      </c>
      <c r="AE149" s="61" t="n">
        <f aca="false">(Z149-AA149)/SQRT((Z149+AA149)/2*(1-(Z149+AA149)/2)*2/50)</f>
        <v>-2.3370125869102</v>
      </c>
      <c r="AF149" s="62" t="s">
        <v>52</v>
      </c>
      <c r="AG149" s="63" t="s">
        <v>104</v>
      </c>
      <c r="AH149" s="64" t="n">
        <v>3</v>
      </c>
      <c r="AI149" s="65" t="s">
        <v>57</v>
      </c>
      <c r="AJ149" s="83"/>
      <c r="AK149" s="112"/>
      <c r="AL149" s="112"/>
      <c r="AM149" s="112"/>
      <c r="AN149" s="112"/>
      <c r="AO149" s="112"/>
    </row>
    <row r="150" customFormat="false" ht="15.65" hidden="false" customHeight="false" outlineLevel="0" collapsed="false">
      <c r="A150" s="108" t="n">
        <v>4312</v>
      </c>
      <c r="B150" s="84" t="n">
        <v>0.12</v>
      </c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5" t="n">
        <v>0.31</v>
      </c>
      <c r="O150" s="85" t="n">
        <v>0.45</v>
      </c>
      <c r="P150" s="85"/>
      <c r="Q150" s="85"/>
      <c r="R150" s="85"/>
      <c r="S150" s="85"/>
      <c r="T150" s="85"/>
      <c r="U150" s="85"/>
      <c r="V150" s="85"/>
      <c r="W150" s="85"/>
      <c r="X150" s="60" t="n">
        <f aca="false">AVERAGE(B150:M150)</f>
        <v>0.12</v>
      </c>
      <c r="Y150" s="60" t="n">
        <f aca="false">AVERAGE(N150:W150)</f>
        <v>0.38</v>
      </c>
      <c r="Z150" s="60" t="n">
        <f aca="false">(X150+1)/2</f>
        <v>0.56</v>
      </c>
      <c r="AA150" s="60" t="n">
        <f aca="false">(Y150+1)/2</f>
        <v>0.69</v>
      </c>
      <c r="AB150" s="60" t="n">
        <f aca="false">AVERAGE(B150:M150)-AVERAGE(N150:W150)</f>
        <v>-0.26</v>
      </c>
      <c r="AC150" s="22" t="n">
        <f aca="false">COUNTIF(B150:M150,"&gt;0")+COUNTIF(B150:M150,"&lt;=0")</f>
        <v>1</v>
      </c>
      <c r="AD150" s="22" t="n">
        <f aca="false">COUNTIF(N150:W150,"&gt;0")+COUNTIF(N150:W150,"&lt;=0")</f>
        <v>2</v>
      </c>
      <c r="AE150" s="61" t="n">
        <f aca="false">(Z150-AA150)/SQRT((Z150+AA150)/2*(1-(Z150+AA150)/2)*2/50)</f>
        <v>-1.34263422668524</v>
      </c>
      <c r="AF150" s="62" t="s">
        <v>52</v>
      </c>
      <c r="AG150" s="63" t="s">
        <v>84</v>
      </c>
      <c r="AH150" s="64" t="n">
        <v>3</v>
      </c>
      <c r="AI150" s="65" t="s">
        <v>63</v>
      </c>
      <c r="AJ150" s="83"/>
    </row>
    <row r="151" customFormat="false" ht="15.65" hidden="false" customHeight="false" outlineLevel="0" collapsed="false">
      <c r="A151" s="108" t="n">
        <v>4312</v>
      </c>
      <c r="B151" s="84" t="n">
        <v>0.2</v>
      </c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5" t="n">
        <v>0.68</v>
      </c>
      <c r="O151" s="85" t="n">
        <v>0.58</v>
      </c>
      <c r="P151" s="85" t="n">
        <v>0.56</v>
      </c>
      <c r="Q151" s="85"/>
      <c r="R151" s="85"/>
      <c r="S151" s="85"/>
      <c r="T151" s="85"/>
      <c r="U151" s="85"/>
      <c r="V151" s="85"/>
      <c r="W151" s="85"/>
      <c r="X151" s="60" t="n">
        <f aca="false">AVERAGE(B151:M151)</f>
        <v>0.2</v>
      </c>
      <c r="Y151" s="60" t="n">
        <f aca="false">AVERAGE(N151:W151)</f>
        <v>0.606666666666667</v>
      </c>
      <c r="Z151" s="60" t="n">
        <f aca="false">(X151+1)/2</f>
        <v>0.6</v>
      </c>
      <c r="AA151" s="60" t="n">
        <f aca="false">(Y151+1)/2</f>
        <v>0.803333333333333</v>
      </c>
      <c r="AB151" s="60" t="n">
        <f aca="false">AVERAGE(B151:M151)-AVERAGE(N151:W151)</f>
        <v>-0.406666666666667</v>
      </c>
      <c r="AC151" s="22" t="n">
        <f aca="false">COUNTIF(B151:M151,"&gt;0")+COUNTIF(B151:M151,"&lt;=0")</f>
        <v>1</v>
      </c>
      <c r="AD151" s="22" t="n">
        <f aca="false">COUNTIF(N151:W151,"&gt;0")+COUNTIF(N151:W151,"&lt;=0")</f>
        <v>3</v>
      </c>
      <c r="AE151" s="61" t="n">
        <f aca="false">(Z151-AA151)/SQRT((Z151+AA151)/2*(1-(Z151+AA151)/2)*2/50)</f>
        <v>-2.22209320638533</v>
      </c>
      <c r="AF151" s="62" t="s">
        <v>54</v>
      </c>
      <c r="AG151" s="63" t="s">
        <v>116</v>
      </c>
      <c r="AH151" s="64" t="n">
        <v>3</v>
      </c>
      <c r="AI151" s="65" t="s">
        <v>173</v>
      </c>
      <c r="AJ151" s="83"/>
    </row>
    <row r="152" customFormat="false" ht="15.65" hidden="false" customHeight="false" outlineLevel="0" collapsed="false">
      <c r="A152" s="123" t="n">
        <v>4312</v>
      </c>
      <c r="B152" s="86" t="n">
        <v>0.25</v>
      </c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7" t="n">
        <v>0.29</v>
      </c>
      <c r="O152" s="87" t="n">
        <v>0.41</v>
      </c>
      <c r="P152" s="87"/>
      <c r="Q152" s="87"/>
      <c r="R152" s="87"/>
      <c r="S152" s="87"/>
      <c r="T152" s="87"/>
      <c r="U152" s="87"/>
      <c r="V152" s="87"/>
      <c r="W152" s="87"/>
      <c r="X152" s="68" t="n">
        <f aca="false">AVERAGE(B152:M152)</f>
        <v>0.25</v>
      </c>
      <c r="Y152" s="68" t="n">
        <f aca="false">AVERAGE(N152:W152)</f>
        <v>0.35</v>
      </c>
      <c r="Z152" s="68" t="n">
        <f aca="false">(X152+1)/2</f>
        <v>0.625</v>
      </c>
      <c r="AA152" s="68" t="n">
        <f aca="false">(Y152+1)/2</f>
        <v>0.675</v>
      </c>
      <c r="AB152" s="68" t="n">
        <f aca="false">AVERAGE(B152:M152)-AVERAGE(N152:W152)</f>
        <v>-0.1</v>
      </c>
      <c r="AC152" s="22" t="n">
        <f aca="false">COUNTIF(B152:M152,"&gt;0")+COUNTIF(B152:M152,"&lt;=0")</f>
        <v>1</v>
      </c>
      <c r="AD152" s="22" t="n">
        <f aca="false">COUNTIF(N152:W152,"&gt;0")+COUNTIF(N152:W152,"&lt;=0")</f>
        <v>2</v>
      </c>
      <c r="AE152" s="69" t="n">
        <f aca="false">(Z152-AA152)/SQRT((Z152+AA152)/2*(1-(Z152+AA152)/2)*2/50)</f>
        <v>-0.52414241836096</v>
      </c>
      <c r="AF152" s="70" t="s">
        <v>41</v>
      </c>
      <c r="AG152" s="71" t="s">
        <v>174</v>
      </c>
      <c r="AH152" s="72" t="n">
        <v>5</v>
      </c>
      <c r="AI152" s="73" t="s">
        <v>105</v>
      </c>
      <c r="AJ152" s="83"/>
    </row>
    <row r="153" customFormat="false" ht="15.65" hidden="false" customHeight="false" outlineLevel="0" collapsed="false">
      <c r="A153" s="111" t="n">
        <f aca="false">A106+1000</f>
        <v>4313</v>
      </c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68" t="e">
        <f aca="false">AVERAGE(B153:M153)</f>
        <v>#DIV/0!</v>
      </c>
      <c r="Y153" s="68" t="e">
        <f aca="false">AVERAGE(N153:W153)</f>
        <v>#DIV/0!</v>
      </c>
      <c r="Z153" s="68" t="e">
        <f aca="false">(X153+1)/2</f>
        <v>#DIV/0!</v>
      </c>
      <c r="AA153" s="68" t="e">
        <f aca="false">(Y153+1)/2</f>
        <v>#DIV/0!</v>
      </c>
      <c r="AB153" s="68" t="e">
        <f aca="false">AVERAGE(B153:M153)-AVERAGE(N153:W153)</f>
        <v>#DIV/0!</v>
      </c>
      <c r="AC153" s="22" t="n">
        <f aca="false">COUNTIF(B153:M153,"&gt;0")+COUNTIF(B153:M153,"&lt;=0")</f>
        <v>0</v>
      </c>
      <c r="AD153" s="22" t="n">
        <f aca="false">COUNTIF(N153:W153,"&gt;0")+COUNTIF(N153:W153,"&lt;=0")</f>
        <v>0</v>
      </c>
      <c r="AE153" s="69" t="e">
        <f aca="false">(Z153-AA153)/SQRT((Z153+AA153)/2*(1-(Z153+AA153)/2)*2/50)</f>
        <v>#DIV/0!</v>
      </c>
      <c r="AF153" s="24"/>
      <c r="AG153" s="25"/>
      <c r="AH153" s="42"/>
      <c r="AI153" s="27"/>
      <c r="AJ153" s="35"/>
    </row>
    <row r="154" customFormat="false" ht="15.65" hidden="false" customHeight="false" outlineLevel="0" collapsed="false">
      <c r="A154" s="113" t="n">
        <f aca="false">A107+1000</f>
        <v>4321</v>
      </c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2" t="e">
        <f aca="false">AVERAGE(B154:M154)</f>
        <v>#DIV/0!</v>
      </c>
      <c r="Y154" s="22" t="e">
        <f aca="false">AVERAGE(N154:W154)</f>
        <v>#DIV/0!</v>
      </c>
      <c r="Z154" s="22" t="e">
        <f aca="false">(X154+1)/2</f>
        <v>#DIV/0!</v>
      </c>
      <c r="AA154" s="22" t="e">
        <f aca="false">(Y154+1)/2</f>
        <v>#DIV/0!</v>
      </c>
      <c r="AB154" s="22" t="e">
        <f aca="false">AVERAGE(B154:M154)-AVERAGE(N154:W154)</f>
        <v>#DIV/0!</v>
      </c>
      <c r="AC154" s="22" t="n">
        <f aca="false">COUNTIF(B154:M154,"&gt;0")+COUNTIF(B154:M154,"&lt;=0")</f>
        <v>0</v>
      </c>
      <c r="AD154" s="22" t="n">
        <f aca="false">COUNTIF(N154:W154,"&gt;0")+COUNTIF(N154:W154,"&lt;=0")</f>
        <v>0</v>
      </c>
      <c r="AE154" s="23" t="e">
        <f aca="false">(Z154-AA154)/SQRT((Z154+AA154)/2*(1-(Z154+AA154)/2)*2/50)</f>
        <v>#DIV/0!</v>
      </c>
      <c r="AF154" s="24"/>
      <c r="AG154" s="25"/>
      <c r="AH154" s="42"/>
      <c r="AI154" s="27"/>
      <c r="AJ154" s="35"/>
    </row>
    <row r="155" customFormat="false" ht="15.65" hidden="false" customHeight="false" outlineLevel="0" collapsed="false">
      <c r="A155" s="113" t="n">
        <f aca="false">A108+1000</f>
        <v>4322</v>
      </c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2" t="e">
        <f aca="false">AVERAGE(B155:M155)</f>
        <v>#DIV/0!</v>
      </c>
      <c r="Y155" s="22" t="e">
        <f aca="false">AVERAGE(N155:W155)</f>
        <v>#DIV/0!</v>
      </c>
      <c r="Z155" s="22" t="e">
        <f aca="false">(X155+1)/2</f>
        <v>#DIV/0!</v>
      </c>
      <c r="AA155" s="22" t="e">
        <f aca="false">(Y155+1)/2</f>
        <v>#DIV/0!</v>
      </c>
      <c r="AB155" s="22" t="e">
        <f aca="false">AVERAGE(B155:M155)-AVERAGE(N155:W155)</f>
        <v>#DIV/0!</v>
      </c>
      <c r="AC155" s="22" t="n">
        <f aca="false">COUNTIF(B155:M155,"&gt;0")+COUNTIF(B155:M155,"&lt;=0")</f>
        <v>0</v>
      </c>
      <c r="AD155" s="22" t="n">
        <f aca="false">COUNTIF(N155:W155,"&gt;0")+COUNTIF(N155:W155,"&lt;=0")</f>
        <v>0</v>
      </c>
      <c r="AE155" s="23" t="e">
        <f aca="false">(Z155-AA155)/SQRT((Z155+AA155)/2*(1-(Z155+AA155)/2)*2/50)</f>
        <v>#DIV/0!</v>
      </c>
      <c r="AF155" s="24"/>
      <c r="AG155" s="25"/>
      <c r="AH155" s="42"/>
      <c r="AI155" s="27"/>
      <c r="AJ155" s="35"/>
    </row>
    <row r="156" customFormat="false" ht="15.65" hidden="false" customHeight="false" outlineLevel="0" collapsed="false">
      <c r="A156" s="107" t="n">
        <f aca="false">A109+1000</f>
        <v>4323</v>
      </c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6" t="e">
        <f aca="false">AVERAGE(B156:M156)</f>
        <v>#DIV/0!</v>
      </c>
      <c r="Y156" s="46" t="e">
        <f aca="false">AVERAGE(N156:W156)</f>
        <v>#DIV/0!</v>
      </c>
      <c r="Z156" s="46" t="e">
        <f aca="false">(X156+1)/2</f>
        <v>#DIV/0!</v>
      </c>
      <c r="AA156" s="46" t="e">
        <f aca="false">(Y156+1)/2</f>
        <v>#DIV/0!</v>
      </c>
      <c r="AB156" s="46" t="e">
        <f aca="false">AVERAGE(B156:M156)-AVERAGE(N156:W156)</f>
        <v>#DIV/0!</v>
      </c>
      <c r="AC156" s="22" t="n">
        <f aca="false">COUNTIF(B156:M156,"&gt;0")+COUNTIF(B156:M156,"&lt;=0")</f>
        <v>0</v>
      </c>
      <c r="AD156" s="22" t="n">
        <f aca="false">COUNTIF(N156:W156,"&gt;0")+COUNTIF(N156:W156,"&lt;=0")</f>
        <v>0</v>
      </c>
      <c r="AE156" s="47" t="e">
        <f aca="false">(Z156-AA156)/SQRT((Z156+AA156)/2*(1-(Z156+AA156)/2)*2/50)</f>
        <v>#DIV/0!</v>
      </c>
      <c r="AF156" s="24"/>
      <c r="AG156" s="25"/>
      <c r="AH156" s="42"/>
      <c r="AI156" s="27"/>
      <c r="AJ156" s="35"/>
    </row>
    <row r="157" customFormat="false" ht="15.65" hidden="false" customHeight="false" outlineLevel="0" collapsed="false">
      <c r="A157" s="107" t="n">
        <f aca="false">A110+1000</f>
        <v>4411</v>
      </c>
      <c r="B157" s="80" t="n">
        <v>-0.14</v>
      </c>
      <c r="C157" s="80" t="n">
        <v>-0.33</v>
      </c>
      <c r="D157" s="80" t="n">
        <v>-0.39</v>
      </c>
      <c r="E157" s="80"/>
      <c r="F157" s="80"/>
      <c r="G157" s="80"/>
      <c r="H157" s="80"/>
      <c r="I157" s="80"/>
      <c r="J157" s="80"/>
      <c r="K157" s="80"/>
      <c r="L157" s="80"/>
      <c r="M157" s="80"/>
      <c r="N157" s="81" t="n">
        <v>-0.46</v>
      </c>
      <c r="O157" s="81" t="n">
        <v>-0.46</v>
      </c>
      <c r="P157" s="81" t="n">
        <v>-0.51</v>
      </c>
      <c r="Q157" s="81" t="n">
        <v>-0.5</v>
      </c>
      <c r="R157" s="81"/>
      <c r="S157" s="81"/>
      <c r="T157" s="81"/>
      <c r="U157" s="81"/>
      <c r="V157" s="81"/>
      <c r="W157" s="81"/>
      <c r="X157" s="46" t="n">
        <f aca="false">AVERAGE(B157:M157)</f>
        <v>-0.286666666666667</v>
      </c>
      <c r="Y157" s="46" t="n">
        <f aca="false">AVERAGE(N157:W157)</f>
        <v>-0.4825</v>
      </c>
      <c r="Z157" s="46" t="n">
        <f aca="false">(X157+1)/2</f>
        <v>0.356666666666667</v>
      </c>
      <c r="AA157" s="46" t="n">
        <f aca="false">(Y157+1)/2</f>
        <v>0.25875</v>
      </c>
      <c r="AB157" s="46" t="n">
        <f aca="false">AVERAGE(B157:M157)-AVERAGE(N157:W157)</f>
        <v>0.195833333333333</v>
      </c>
      <c r="AC157" s="22" t="n">
        <f aca="false">COUNTIF(B157:M157,"&gt;0")+COUNTIF(B157:M157,"&lt;=0")</f>
        <v>3</v>
      </c>
      <c r="AD157" s="22" t="n">
        <f aca="false">COUNTIF(N157:W157,"&gt;0")+COUNTIF(N157:W157,"&lt;=0")</f>
        <v>4</v>
      </c>
      <c r="AE157" s="47" t="n">
        <f aca="false">(Z157-AA157)/SQRT((Z157+AA157)/2*(1-(Z157+AA157)/2)*2/50)</f>
        <v>1.06074854316156</v>
      </c>
      <c r="AF157" s="54" t="s">
        <v>39</v>
      </c>
      <c r="AG157" s="55" t="s">
        <v>175</v>
      </c>
      <c r="AH157" s="64" t="n">
        <v>30</v>
      </c>
      <c r="AI157" s="82" t="s">
        <v>85</v>
      </c>
      <c r="AJ157" s="83"/>
    </row>
    <row r="158" customFormat="false" ht="15.65" hidden="false" customHeight="false" outlineLevel="0" collapsed="false">
      <c r="A158" s="108" t="n">
        <v>4411</v>
      </c>
      <c r="B158" s="84" t="n">
        <v>-0.26</v>
      </c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5" t="n">
        <v>-0.46</v>
      </c>
      <c r="O158" s="85"/>
      <c r="P158" s="85"/>
      <c r="Q158" s="85"/>
      <c r="R158" s="85"/>
      <c r="S158" s="85"/>
      <c r="T158" s="85"/>
      <c r="U158" s="85"/>
      <c r="V158" s="85"/>
      <c r="W158" s="85"/>
      <c r="X158" s="60" t="n">
        <f aca="false">AVERAGE(B158:M158)</f>
        <v>-0.26</v>
      </c>
      <c r="Y158" s="60" t="n">
        <f aca="false">AVERAGE(N158:W158)</f>
        <v>-0.46</v>
      </c>
      <c r="Z158" s="60" t="n">
        <f aca="false">(X158+1)/2</f>
        <v>0.37</v>
      </c>
      <c r="AA158" s="60" t="n">
        <f aca="false">(Y158+1)/2</f>
        <v>0.27</v>
      </c>
      <c r="AB158" s="60" t="n">
        <f aca="false">AVERAGE(B158:M158)-AVERAGE(N158:W158)</f>
        <v>0.2</v>
      </c>
      <c r="AC158" s="22" t="n">
        <f aca="false">COUNTIF(B158:M158,"&gt;0")+COUNTIF(B158:M158,"&lt;=0")</f>
        <v>1</v>
      </c>
      <c r="AD158" s="22" t="n">
        <f aca="false">COUNTIF(N158:W158,"&gt;0")+COUNTIF(N158:W158,"&lt;=0")</f>
        <v>1</v>
      </c>
      <c r="AE158" s="61" t="n">
        <f aca="false">(Z158-AA158)/SQRT((Z158+AA158)/2*(1-(Z158+AA158)/2)*2/50)</f>
        <v>1.07186615714068</v>
      </c>
      <c r="AF158" s="62" t="s">
        <v>50</v>
      </c>
      <c r="AG158" s="63" t="s">
        <v>119</v>
      </c>
      <c r="AH158" s="64" t="n">
        <v>120</v>
      </c>
      <c r="AI158" s="65" t="s">
        <v>176</v>
      </c>
      <c r="AJ158" s="83"/>
    </row>
    <row r="159" customFormat="false" ht="15.65" hidden="false" customHeight="false" outlineLevel="0" collapsed="false">
      <c r="A159" s="108" t="n">
        <v>4411</v>
      </c>
      <c r="B159" s="84" t="n">
        <v>-0.02</v>
      </c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5" t="n">
        <v>-0.11</v>
      </c>
      <c r="O159" s="85" t="n">
        <v>-0.1</v>
      </c>
      <c r="P159" s="85"/>
      <c r="Q159" s="85"/>
      <c r="R159" s="85"/>
      <c r="S159" s="85"/>
      <c r="T159" s="85"/>
      <c r="U159" s="85"/>
      <c r="V159" s="85"/>
      <c r="W159" s="85"/>
      <c r="X159" s="60" t="n">
        <f aca="false">AVERAGE(B159:M159)</f>
        <v>-0.02</v>
      </c>
      <c r="Y159" s="60" t="n">
        <f aca="false">AVERAGE(N159:W159)</f>
        <v>-0.105</v>
      </c>
      <c r="Z159" s="60" t="n">
        <f aca="false">(X159+1)/2</f>
        <v>0.49</v>
      </c>
      <c r="AA159" s="60" t="n">
        <f aca="false">(Y159+1)/2</f>
        <v>0.4475</v>
      </c>
      <c r="AB159" s="60" t="n">
        <f aca="false">AVERAGE(B159:M159)-AVERAGE(N159:W159)</f>
        <v>0.085</v>
      </c>
      <c r="AC159" s="22" t="n">
        <f aca="false">COUNTIF(B159:M159,"&gt;0")+COUNTIF(B159:M159,"&lt;=0")</f>
        <v>1</v>
      </c>
      <c r="AD159" s="22" t="n">
        <f aca="false">COUNTIF(N159:W159,"&gt;0")+COUNTIF(N159:W159,"&lt;=0")</f>
        <v>2</v>
      </c>
      <c r="AE159" s="61" t="n">
        <f aca="false">(Z159-AA159)/SQRT((Z159+AA159)/2*(1-(Z159+AA159)/2)*2/50)</f>
        <v>0.425832517937902</v>
      </c>
      <c r="AF159" s="62" t="s">
        <v>50</v>
      </c>
      <c r="AG159" s="63" t="s">
        <v>177</v>
      </c>
      <c r="AH159" s="64" t="n">
        <v>120</v>
      </c>
      <c r="AI159" s="65" t="s">
        <v>178</v>
      </c>
      <c r="AJ159" s="83"/>
    </row>
    <row r="160" customFormat="false" ht="15.65" hidden="false" customHeight="false" outlineLevel="0" collapsed="false">
      <c r="A160" s="108" t="n">
        <v>4411</v>
      </c>
      <c r="B160" s="84" t="n">
        <v>-0.74</v>
      </c>
      <c r="C160" s="84" t="n">
        <v>-0.67</v>
      </c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5" t="n">
        <v>-0.86</v>
      </c>
      <c r="O160" s="85" t="n">
        <v>-0.73</v>
      </c>
      <c r="P160" s="85" t="n">
        <v>-0.78</v>
      </c>
      <c r="Q160" s="85"/>
      <c r="R160" s="85"/>
      <c r="S160" s="85"/>
      <c r="T160" s="85"/>
      <c r="U160" s="85"/>
      <c r="V160" s="85"/>
      <c r="W160" s="85"/>
      <c r="X160" s="60" t="n">
        <f aca="false">AVERAGE(B160:M160)</f>
        <v>-0.705</v>
      </c>
      <c r="Y160" s="60" t="n">
        <f aca="false">AVERAGE(N160:W160)</f>
        <v>-0.79</v>
      </c>
      <c r="Z160" s="60" t="n">
        <f aca="false">(X160+1)/2</f>
        <v>0.1475</v>
      </c>
      <c r="AA160" s="60" t="n">
        <f aca="false">(Y160+1)/2</f>
        <v>0.105</v>
      </c>
      <c r="AB160" s="60" t="n">
        <f aca="false">AVERAGE(B160:M160)-AVERAGE(N160:W160)</f>
        <v>0.085</v>
      </c>
      <c r="AC160" s="22" t="n">
        <f aca="false">COUNTIF(B160:M160,"&gt;0")+COUNTIF(B160:M160,"&lt;=0")</f>
        <v>2</v>
      </c>
      <c r="AD160" s="22" t="n">
        <f aca="false">COUNTIF(N160:W160,"&gt;0")+COUNTIF(N160:W160,"&lt;=0")</f>
        <v>3</v>
      </c>
      <c r="AE160" s="61" t="n">
        <f aca="false">(Z160-AA160)/SQRT((Z160+AA160)/2*(1-(Z160+AA160)/2)*2/50)</f>
        <v>0.639807971304707</v>
      </c>
      <c r="AF160" s="70" t="s">
        <v>72</v>
      </c>
      <c r="AG160" s="71" t="s">
        <v>77</v>
      </c>
      <c r="AH160" s="72" t="n">
        <v>2</v>
      </c>
      <c r="AI160" s="73" t="s">
        <v>80</v>
      </c>
      <c r="AJ160" s="83"/>
    </row>
    <row r="161" customFormat="false" ht="15.65" hidden="false" customHeight="false" outlineLevel="0" collapsed="false">
      <c r="A161" s="107" t="n">
        <f aca="false">A111+1000</f>
        <v>4412</v>
      </c>
      <c r="B161" s="80" t="n">
        <v>-0.31</v>
      </c>
      <c r="C161" s="80" t="n">
        <v>-0.35</v>
      </c>
      <c r="D161" s="80" t="n">
        <v>-0.36</v>
      </c>
      <c r="E161" s="80"/>
      <c r="F161" s="80"/>
      <c r="G161" s="80"/>
      <c r="H161" s="80"/>
      <c r="I161" s="80"/>
      <c r="J161" s="80"/>
      <c r="K161" s="80"/>
      <c r="L161" s="80"/>
      <c r="M161" s="80"/>
      <c r="N161" s="81" t="n">
        <v>-0.39</v>
      </c>
      <c r="O161" s="81" t="n">
        <v>-0.34</v>
      </c>
      <c r="P161" s="81" t="n">
        <v>-0.38</v>
      </c>
      <c r="Q161" s="81" t="n">
        <v>-0.41</v>
      </c>
      <c r="R161" s="81"/>
      <c r="S161" s="81"/>
      <c r="T161" s="81"/>
      <c r="U161" s="81"/>
      <c r="V161" s="81"/>
      <c r="W161" s="81"/>
      <c r="X161" s="46" t="n">
        <f aca="false">AVERAGE(B161:M161)</f>
        <v>-0.34</v>
      </c>
      <c r="Y161" s="46" t="n">
        <f aca="false">AVERAGE(N161:W161)</f>
        <v>-0.38</v>
      </c>
      <c r="Z161" s="46" t="n">
        <f aca="false">(X161+1)/2</f>
        <v>0.33</v>
      </c>
      <c r="AA161" s="46" t="n">
        <f aca="false">(Y161+1)/2</f>
        <v>0.31</v>
      </c>
      <c r="AB161" s="46" t="n">
        <f aca="false">AVERAGE(B161:M161)-AVERAGE(N161:W161)</f>
        <v>0.04</v>
      </c>
      <c r="AC161" s="22" t="n">
        <f aca="false">COUNTIF(B161:M161,"&gt;0")+COUNTIF(B161:M161,"&lt;=0")</f>
        <v>3</v>
      </c>
      <c r="AD161" s="22" t="n">
        <f aca="false">COUNTIF(N161:W161,"&gt;0")+COUNTIF(N161:W161,"&lt;=0")</f>
        <v>4</v>
      </c>
      <c r="AE161" s="47" t="n">
        <f aca="false">(Z161-AA161)/SQRT((Z161+AA161)/2*(1-(Z161+AA161)/2)*2/50)</f>
        <v>0.214373231428136</v>
      </c>
      <c r="AF161" s="54" t="s">
        <v>39</v>
      </c>
      <c r="AG161" s="55" t="s">
        <v>179</v>
      </c>
      <c r="AH161" s="64" t="n">
        <v>30</v>
      </c>
      <c r="AI161" s="82" t="s">
        <v>85</v>
      </c>
      <c r="AJ161" s="83"/>
    </row>
    <row r="162" customFormat="false" ht="15.65" hidden="false" customHeight="false" outlineLevel="0" collapsed="false">
      <c r="A162" s="109" t="n">
        <f aca="false">A113+1000</f>
        <v>4412</v>
      </c>
      <c r="B162" s="84" t="n">
        <v>0.47</v>
      </c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5" t="n">
        <v>0.38</v>
      </c>
      <c r="O162" s="85" t="n">
        <v>0.35</v>
      </c>
      <c r="P162" s="85"/>
      <c r="Q162" s="85"/>
      <c r="R162" s="85"/>
      <c r="S162" s="85"/>
      <c r="T162" s="85"/>
      <c r="U162" s="85"/>
      <c r="V162" s="85"/>
      <c r="W162" s="85"/>
      <c r="X162" s="60" t="n">
        <f aca="false">AVERAGE(B162:M162)</f>
        <v>0.47</v>
      </c>
      <c r="Y162" s="60" t="n">
        <f aca="false">AVERAGE(N162:W162)</f>
        <v>0.365</v>
      </c>
      <c r="Z162" s="60" t="n">
        <f aca="false">(X162+1)/2</f>
        <v>0.735</v>
      </c>
      <c r="AA162" s="60" t="n">
        <f aca="false">(Y162+1)/2</f>
        <v>0.6825</v>
      </c>
      <c r="AB162" s="60" t="n">
        <f aca="false">AVERAGE(B162:M162)-AVERAGE(N162:W162)</f>
        <v>0.105</v>
      </c>
      <c r="AC162" s="22" t="n">
        <f aca="false">COUNTIF(B162:M162,"&gt;0")+COUNTIF(B162:M162,"&lt;=0")</f>
        <v>1</v>
      </c>
      <c r="AD162" s="22" t="n">
        <f aca="false">COUNTIF(N162:W162,"&gt;0")+COUNTIF(N162:W162,"&lt;=0")</f>
        <v>2</v>
      </c>
      <c r="AE162" s="61" t="n">
        <f aca="false">(Z162-AA162)/SQRT((Z162+AA162)/2*(1-(Z162+AA162)/2)*2/50)</f>
        <v>0.577763104615413</v>
      </c>
      <c r="AF162" s="62" t="s">
        <v>52</v>
      </c>
      <c r="AG162" s="63" t="s">
        <v>107</v>
      </c>
      <c r="AH162" s="64" t="n">
        <v>3</v>
      </c>
      <c r="AI162" s="65" t="s">
        <v>83</v>
      </c>
      <c r="AJ162" s="83"/>
    </row>
    <row r="163" customFormat="false" ht="15.65" hidden="false" customHeight="false" outlineLevel="0" collapsed="false">
      <c r="A163" s="123" t="n">
        <v>4412</v>
      </c>
      <c r="B163" s="86" t="n">
        <v>0.03</v>
      </c>
      <c r="C163" s="86" t="n">
        <v>0.21</v>
      </c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7" t="n">
        <v>0.43</v>
      </c>
      <c r="O163" s="87" t="n">
        <v>0.42</v>
      </c>
      <c r="P163" s="87" t="n">
        <v>0.27</v>
      </c>
      <c r="Q163" s="87" t="n">
        <v>0.25</v>
      </c>
      <c r="R163" s="87" t="n">
        <v>0.37</v>
      </c>
      <c r="S163" s="87" t="n">
        <v>0.41</v>
      </c>
      <c r="T163" s="87" t="n">
        <v>0.41</v>
      </c>
      <c r="U163" s="87" t="n">
        <v>0.43</v>
      </c>
      <c r="V163" s="87"/>
      <c r="W163" s="87"/>
      <c r="X163" s="68" t="n">
        <f aca="false">AVERAGE(B163:M163)</f>
        <v>0.12</v>
      </c>
      <c r="Y163" s="68" t="n">
        <f aca="false">AVERAGE(N163:W163)</f>
        <v>0.37375</v>
      </c>
      <c r="Z163" s="68" t="n">
        <f aca="false">(X163+1)/2</f>
        <v>0.56</v>
      </c>
      <c r="AA163" s="68" t="n">
        <f aca="false">(Y163+1)/2</f>
        <v>0.686875</v>
      </c>
      <c r="AB163" s="68" t="n">
        <f aca="false">AVERAGE(B163:M163)-AVERAGE(N163:W163)</f>
        <v>-0.25375</v>
      </c>
      <c r="AC163" s="22" t="n">
        <f aca="false">COUNTIF(B163:M163,"&gt;0")+COUNTIF(B163:M163,"&lt;=0")</f>
        <v>2</v>
      </c>
      <c r="AD163" s="22" t="n">
        <f aca="false">COUNTIF(N163:W163,"&gt;0")+COUNTIF(N163:W163,"&lt;=0")</f>
        <v>8</v>
      </c>
      <c r="AE163" s="69" t="n">
        <f aca="false">(Z163-AA163)/SQRT((Z163+AA163)/2*(1-(Z163+AA163)/2)*2/50)</f>
        <v>-1.30927557020858</v>
      </c>
      <c r="AF163" s="70" t="s">
        <v>72</v>
      </c>
      <c r="AG163" s="71" t="s">
        <v>180</v>
      </c>
      <c r="AH163" s="72" t="n">
        <v>2</v>
      </c>
      <c r="AI163" s="73" t="s">
        <v>80</v>
      </c>
      <c r="AJ163" s="83"/>
    </row>
    <row r="164" customFormat="false" ht="15.65" hidden="false" customHeight="false" outlineLevel="0" collapsed="false">
      <c r="A164" s="111" t="n">
        <f aca="false">A114+1000</f>
        <v>4413</v>
      </c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68" t="e">
        <f aca="false">AVERAGE(B164:M164)</f>
        <v>#DIV/0!</v>
      </c>
      <c r="Y164" s="68" t="e">
        <f aca="false">AVERAGE(N164:W164)</f>
        <v>#DIV/0!</v>
      </c>
      <c r="Z164" s="68" t="e">
        <f aca="false">(X164+1)/2</f>
        <v>#DIV/0!</v>
      </c>
      <c r="AA164" s="68" t="e">
        <f aca="false">(Y164+1)/2</f>
        <v>#DIV/0!</v>
      </c>
      <c r="AB164" s="68" t="e">
        <f aca="false">AVERAGE(B164:M164)-AVERAGE(N164:W164)</f>
        <v>#DIV/0!</v>
      </c>
      <c r="AC164" s="22" t="n">
        <f aca="false">COUNTIF(B164:M164,"&gt;0")+COUNTIF(B164:M164,"&lt;=0")</f>
        <v>0</v>
      </c>
      <c r="AD164" s="22" t="n">
        <f aca="false">COUNTIF(N164:W164,"&gt;0")+COUNTIF(N164:W164,"&lt;=0")</f>
        <v>0</v>
      </c>
      <c r="AE164" s="69" t="e">
        <f aca="false">(Z164-AA164)/SQRT((Z164+AA164)/2*(1-(Z164+AA164)/2)*2/50)</f>
        <v>#DIV/0!</v>
      </c>
      <c r="AF164" s="24"/>
      <c r="AG164" s="25"/>
      <c r="AH164" s="26"/>
      <c r="AI164" s="27"/>
      <c r="AJ164" s="35"/>
    </row>
    <row r="165" customFormat="false" ht="15.65" hidden="false" customHeight="false" outlineLevel="0" collapsed="false">
      <c r="A165" s="113" t="n">
        <f aca="false">A115+1000</f>
        <v>4421</v>
      </c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2" t="e">
        <f aca="false">AVERAGE(B165:M165)</f>
        <v>#DIV/0!</v>
      </c>
      <c r="Y165" s="22" t="e">
        <f aca="false">AVERAGE(N165:W165)</f>
        <v>#DIV/0!</v>
      </c>
      <c r="Z165" s="22" t="e">
        <f aca="false">(X165+1)/2</f>
        <v>#DIV/0!</v>
      </c>
      <c r="AA165" s="22" t="e">
        <f aca="false">(Y165+1)/2</f>
        <v>#DIV/0!</v>
      </c>
      <c r="AB165" s="22" t="e">
        <f aca="false">AVERAGE(B165:M165)-AVERAGE(N165:W165)</f>
        <v>#DIV/0!</v>
      </c>
      <c r="AC165" s="22" t="n">
        <f aca="false">COUNTIF(B165:M165,"&gt;0")+COUNTIF(B165:M165,"&lt;=0")</f>
        <v>0</v>
      </c>
      <c r="AD165" s="22" t="n">
        <f aca="false">COUNTIF(N165:W165,"&gt;0")+COUNTIF(N165:W165,"&lt;=0")</f>
        <v>0</v>
      </c>
      <c r="AE165" s="23" t="e">
        <f aca="false">(Z165-AA165)/SQRT((Z165+AA165)/2*(1-(Z165+AA165)/2)*2/50)</f>
        <v>#DIV/0!</v>
      </c>
      <c r="AF165" s="24"/>
      <c r="AG165" s="25"/>
      <c r="AH165" s="26"/>
      <c r="AI165" s="27"/>
      <c r="AJ165" s="35"/>
    </row>
    <row r="166" customFormat="false" ht="15.65" hidden="false" customHeight="false" outlineLevel="0" collapsed="false">
      <c r="A166" s="113" t="n">
        <f aca="false">A116+1000</f>
        <v>4422</v>
      </c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2" t="e">
        <f aca="false">AVERAGE(B166:M166)</f>
        <v>#DIV/0!</v>
      </c>
      <c r="Y166" s="22" t="e">
        <f aca="false">AVERAGE(N166:W166)</f>
        <v>#DIV/0!</v>
      </c>
      <c r="Z166" s="22" t="e">
        <f aca="false">(X166+1)/2</f>
        <v>#DIV/0!</v>
      </c>
      <c r="AA166" s="22" t="e">
        <f aca="false">(Y166+1)/2</f>
        <v>#DIV/0!</v>
      </c>
      <c r="AB166" s="22" t="e">
        <f aca="false">AVERAGE(B166:M166)-AVERAGE(N166:W166)</f>
        <v>#DIV/0!</v>
      </c>
      <c r="AC166" s="22" t="n">
        <f aca="false">COUNTIF(B166:M166,"&gt;0")+COUNTIF(B166:M166,"&lt;=0")</f>
        <v>0</v>
      </c>
      <c r="AD166" s="22" t="n">
        <f aca="false">COUNTIF(N166:W166,"&gt;0")+COUNTIF(N166:W166,"&lt;=0")</f>
        <v>0</v>
      </c>
      <c r="AE166" s="23" t="e">
        <f aca="false">(Z166-AA166)/SQRT((Z166+AA166)/2*(1-(Z166+AA166)/2)*2/50)</f>
        <v>#DIV/0!</v>
      </c>
      <c r="AF166" s="24"/>
      <c r="AG166" s="25"/>
      <c r="AH166" s="26"/>
      <c r="AI166" s="27"/>
      <c r="AJ166" s="35"/>
    </row>
    <row r="167" customFormat="false" ht="15.65" hidden="false" customHeight="false" outlineLevel="0" collapsed="false">
      <c r="A167" s="113" t="n">
        <f aca="false">A117+1000</f>
        <v>4423</v>
      </c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2" t="e">
        <f aca="false">AVERAGE(B167:M167)</f>
        <v>#DIV/0!</v>
      </c>
      <c r="Y167" s="22" t="e">
        <f aca="false">AVERAGE(N167:W167)</f>
        <v>#DIV/0!</v>
      </c>
      <c r="Z167" s="22" t="e">
        <f aca="false">(X167+1)/2</f>
        <v>#DIV/0!</v>
      </c>
      <c r="AA167" s="22" t="e">
        <f aca="false">(Y167+1)/2</f>
        <v>#DIV/0!</v>
      </c>
      <c r="AB167" s="22" t="e">
        <f aca="false">AVERAGE(B167:M167)-AVERAGE(N167:W167)</f>
        <v>#DIV/0!</v>
      </c>
      <c r="AC167" s="22" t="n">
        <f aca="false">COUNTIF(B167:M167,"&gt;0")+COUNTIF(B167:M167,"&lt;=0")</f>
        <v>0</v>
      </c>
      <c r="AD167" s="22" t="n">
        <f aca="false">COUNTIF(N167:W167,"&gt;0")+COUNTIF(N167:W167,"&lt;=0")</f>
        <v>0</v>
      </c>
      <c r="AE167" s="23" t="e">
        <f aca="false">(Z167-AA167)/SQRT((Z167+AA167)/2*(1-(Z167+AA167)/2)*2/50)</f>
        <v>#DIV/0!</v>
      </c>
      <c r="AF167" s="24"/>
      <c r="AG167" s="25"/>
      <c r="AH167" s="26"/>
      <c r="AI167" s="27"/>
      <c r="AJ167" s="35"/>
    </row>
    <row r="168" customFormat="false" ht="15" hidden="false" customHeight="false" outlineLevel="0" collapsed="false">
      <c r="B168" s="124"/>
    </row>
    <row r="169" customFormat="false" ht="15" hidden="false" customHeight="false" outlineLevel="0" collapsed="false">
      <c r="A169" s="125" t="s">
        <v>181</v>
      </c>
      <c r="B169" s="124" t="n">
        <f aca="false">COUNTIF(B3:M167,"&gt;0")+COUNTIF(B3:M167,"&lt;0")</f>
        <v>206</v>
      </c>
    </row>
    <row r="170" customFormat="false" ht="15" hidden="false" customHeight="false" outlineLevel="0" collapsed="false">
      <c r="A170" s="0" t="s">
        <v>182</v>
      </c>
      <c r="B170" s="124" t="n">
        <f aca="false">COUNTIF(N4:W168,"&gt;0")+COUNTIF(N4:W168,"&lt;0")</f>
        <v>237</v>
      </c>
    </row>
    <row r="171" customFormat="false" ht="15" hidden="false" customHeight="false" outlineLevel="0" collapsed="false">
      <c r="A171" s="0" t="s">
        <v>183</v>
      </c>
      <c r="B171" s="124" t="n">
        <f aca="false">B169+B170</f>
        <v>443</v>
      </c>
    </row>
  </sheetData>
  <mergeCells count="22">
    <mergeCell ref="B1:M1"/>
    <mergeCell ref="N1:W1"/>
    <mergeCell ref="AJ1:AM1"/>
    <mergeCell ref="AJ2:AM2"/>
    <mergeCell ref="AJ3:AM3"/>
    <mergeCell ref="AJ10:AR10"/>
    <mergeCell ref="AK11:AR11"/>
    <mergeCell ref="AK12:AR12"/>
    <mergeCell ref="AK13:AR13"/>
    <mergeCell ref="AK14:AR14"/>
    <mergeCell ref="AK15:AR15"/>
    <mergeCell ref="AK16:AR16"/>
    <mergeCell ref="AK17:AR17"/>
    <mergeCell ref="AK18:AR18"/>
    <mergeCell ref="AK19:AR19"/>
    <mergeCell ref="AK20:AR20"/>
    <mergeCell ref="AK21:AR21"/>
    <mergeCell ref="AK22:AR22"/>
    <mergeCell ref="AK23:AR23"/>
    <mergeCell ref="AK24:AR24"/>
    <mergeCell ref="AK25:AR25"/>
    <mergeCell ref="AK26:AR2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2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2019-07-25T17:17:31Z</dcterms:created>
  <dc:creator>James Bennett</dc:creator>
  <dc:description/>
  <dc:language>en-GB</dc:language>
  <cp:lastModifiedBy/>
  <cp:lastPrinted>2019-09-19T16:24:49Z</cp:lastPrinted>
  <dcterms:modified xsi:type="dcterms:W3CDTF">2020-05-30T09:51:21Z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