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v\Desktop\"/>
    </mc:Choice>
  </mc:AlternateContent>
  <xr:revisionPtr revIDLastSave="0" documentId="13_ncr:1_{98F2F6CE-F37B-4103-8185-8344A9AFA2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lar_cell_tea_Brent_Bram_2_10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G4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4" i="1"/>
</calcChain>
</file>

<file path=xl/sharedStrings.xml><?xml version="1.0" encoding="utf-8"?>
<sst xmlns="http://schemas.openxmlformats.org/spreadsheetml/2006/main" count="142" uniqueCount="130">
  <si>
    <t>Spanning (V) - Plot 0</t>
  </si>
  <si>
    <t>Stroom (A) - Plot 0</t>
  </si>
  <si>
    <t>Spanning (V) - Plot 1</t>
  </si>
  <si>
    <t>Stroom (A) - Plot 1</t>
  </si>
  <si>
    <t>Spanning (V) - Plot 2</t>
  </si>
  <si>
    <t>Stroom (A) - Plot 2</t>
  </si>
  <si>
    <t>Spanning (V) - Plot 3</t>
  </si>
  <si>
    <t>Stroom (A) - Plot 3</t>
  </si>
  <si>
    <t>Spanning (V) - Plot 4</t>
  </si>
  <si>
    <t>Stroom (A) - Plot 4</t>
  </si>
  <si>
    <t>Spanning (V) - Plot 5</t>
  </si>
  <si>
    <t>Stroom (A) - Plot 5</t>
  </si>
  <si>
    <t>1.2</t>
  </si>
  <si>
    <t>0.0</t>
  </si>
  <si>
    <t>8.9m</t>
  </si>
  <si>
    <t>-965.4m</t>
  </si>
  <si>
    <t>-11.8m</t>
  </si>
  <si>
    <t>-992.4m</t>
  </si>
  <si>
    <t>-4.4m</t>
  </si>
  <si>
    <t>-992.8m</t>
  </si>
  <si>
    <t>-4.7m</t>
  </si>
  <si>
    <t>-1.3</t>
  </si>
  <si>
    <t>-9.4m</t>
  </si>
  <si>
    <t>-867.7m</t>
  </si>
  <si>
    <t>-10.0m</t>
  </si>
  <si>
    <t>-891.6m</t>
  </si>
  <si>
    <t>-3.5m</t>
  </si>
  <si>
    <t>-889.0m</t>
  </si>
  <si>
    <t>-3.9m</t>
  </si>
  <si>
    <t>-766.9m</t>
  </si>
  <si>
    <t>-8.4m</t>
  </si>
  <si>
    <t>-787.9m</t>
  </si>
  <si>
    <t>-2.8m</t>
  </si>
  <si>
    <t>-785.3m</t>
  </si>
  <si>
    <t>-3.1m</t>
  </si>
  <si>
    <t>-669.3m</t>
  </si>
  <si>
    <t>-6.9m</t>
  </si>
  <si>
    <t>-684.1m</t>
  </si>
  <si>
    <t>-2.2m</t>
  </si>
  <si>
    <t>-681.5m</t>
  </si>
  <si>
    <t>-2.4m</t>
  </si>
  <si>
    <t>-565.5m</t>
  </si>
  <si>
    <t>-5.4m</t>
  </si>
  <si>
    <t>-583.3m</t>
  </si>
  <si>
    <t>-1.7m</t>
  </si>
  <si>
    <t>-580.7m</t>
  </si>
  <si>
    <t>-1.9m</t>
  </si>
  <si>
    <t>-464.7m</t>
  </si>
  <si>
    <t>-4.0m</t>
  </si>
  <si>
    <t>-476.5m</t>
  </si>
  <si>
    <t>-1.3m</t>
  </si>
  <si>
    <t>-473.9m</t>
  </si>
  <si>
    <t>-1.4m</t>
  </si>
  <si>
    <t>-364.0m</t>
  </si>
  <si>
    <t>-2.7m</t>
  </si>
  <si>
    <t>-372.7m</t>
  </si>
  <si>
    <t>-870.0u</t>
  </si>
  <si>
    <t>-370.1m</t>
  </si>
  <si>
    <t>-930.0u</t>
  </si>
  <si>
    <t>-263.3m</t>
  </si>
  <si>
    <t>-265.9m</t>
  </si>
  <si>
    <t>-568.0u</t>
  </si>
  <si>
    <t>-266.3m</t>
  </si>
  <si>
    <t>-600.0u</t>
  </si>
  <si>
    <t>-159.5m</t>
  </si>
  <si>
    <t>-850.0u</t>
  </si>
  <si>
    <t>-165.1m</t>
  </si>
  <si>
    <t>-329.0u</t>
  </si>
  <si>
    <t>-162.5m</t>
  </si>
  <si>
    <t>-344.0u</t>
  </si>
  <si>
    <t>-55.7m</t>
  </si>
  <si>
    <t>-295.0u</t>
  </si>
  <si>
    <t>-58.3m</t>
  </si>
  <si>
    <t>-119.0u</t>
  </si>
  <si>
    <t>-58.8m</t>
  </si>
  <si>
    <t>-125.0u</t>
  </si>
  <si>
    <t>45.0m</t>
  </si>
  <si>
    <t>250.0u</t>
  </si>
  <si>
    <t>48.5m</t>
  </si>
  <si>
    <t>93.0u</t>
  </si>
  <si>
    <t>100.0u</t>
  </si>
  <si>
    <t>148.8m</t>
  </si>
  <si>
    <t>888.0u</t>
  </si>
  <si>
    <t>152.3m</t>
  </si>
  <si>
    <t>333.0u</t>
  </si>
  <si>
    <t>360.0u</t>
  </si>
  <si>
    <t>252.6m</t>
  </si>
  <si>
    <t>1.7m</t>
  </si>
  <si>
    <t>256.1m</t>
  </si>
  <si>
    <t>618.0u</t>
  </si>
  <si>
    <t>255.6m</t>
  </si>
  <si>
    <t>668.0u</t>
  </si>
  <si>
    <t>353.3m</t>
  </si>
  <si>
    <t>2.7m</t>
  </si>
  <si>
    <t>359.9m</t>
  </si>
  <si>
    <t>965.0u</t>
  </si>
  <si>
    <t>359.4m</t>
  </si>
  <si>
    <t>1.0m</t>
  </si>
  <si>
    <t>454.1m</t>
  </si>
  <si>
    <t>4.0m</t>
  </si>
  <si>
    <t>457.6m</t>
  </si>
  <si>
    <t>1.4m</t>
  </si>
  <si>
    <t>460.2m</t>
  </si>
  <si>
    <t>1.5m</t>
  </si>
  <si>
    <t>554.8m</t>
  </si>
  <si>
    <t>5.4m</t>
  </si>
  <si>
    <t>564.4m</t>
  </si>
  <si>
    <t>1.8m</t>
  </si>
  <si>
    <t>563.9m</t>
  </si>
  <si>
    <t>2.0m</t>
  </si>
  <si>
    <t>652.5m</t>
  </si>
  <si>
    <t>6.9m</t>
  </si>
  <si>
    <t>671.2m</t>
  </si>
  <si>
    <t>1.2m</t>
  </si>
  <si>
    <t>673.8m</t>
  </si>
  <si>
    <t>753.2m</t>
  </si>
  <si>
    <t>8.5m</t>
  </si>
  <si>
    <t>778.1m</t>
  </si>
  <si>
    <t>777.6m</t>
  </si>
  <si>
    <t>2.1m</t>
  </si>
  <si>
    <t>857.0m</t>
  </si>
  <si>
    <t>10.2m</t>
  </si>
  <si>
    <t>881.9m</t>
  </si>
  <si>
    <t>881.4m</t>
  </si>
  <si>
    <t>2.3m</t>
  </si>
  <si>
    <t>954.7m</t>
  </si>
  <si>
    <t>11.9m</t>
  </si>
  <si>
    <t>988.7m</t>
  </si>
  <si>
    <t>985.2m</t>
  </si>
  <si>
    <t>2.6m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</si>
</sst>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solar_cell_tea_Brent_Bram_2_10_!$G$24:$G$43</c:f>
              <c:numCache>
                <c:formatCode>General</c:formatCode>
                <c:ptCount val="20"/>
                <c:pt idx="0">
                  <c:v>-0.96539999999999992</c:v>
                </c:pt>
                <c:pt idx="1">
                  <c:v>-0.86770000000000003</c:v>
                </c:pt>
                <c:pt idx="2">
                  <c:v>-0.76690000000000003</c:v>
                </c:pt>
                <c:pt idx="3">
                  <c:v>-0.66930000000000001</c:v>
                </c:pt>
                <c:pt idx="4">
                  <c:v>-0.5655</c:v>
                </c:pt>
                <c:pt idx="5">
                  <c:v>-0.4647</c:v>
                </c:pt>
                <c:pt idx="6">
                  <c:v>-0.36399999999999999</c:v>
                </c:pt>
                <c:pt idx="7">
                  <c:v>-0.26330000000000003</c:v>
                </c:pt>
                <c:pt idx="8">
                  <c:v>-0.1595</c:v>
                </c:pt>
                <c:pt idx="9">
                  <c:v>-5.57E-2</c:v>
                </c:pt>
                <c:pt idx="10">
                  <c:v>4.4999999999999998E-2</c:v>
                </c:pt>
                <c:pt idx="11">
                  <c:v>0.14880000000000002</c:v>
                </c:pt>
                <c:pt idx="12">
                  <c:v>0.25259999999999999</c:v>
                </c:pt>
                <c:pt idx="13">
                  <c:v>0.3533</c:v>
                </c:pt>
                <c:pt idx="14">
                  <c:v>0.4541</c:v>
                </c:pt>
                <c:pt idx="15">
                  <c:v>0.55479999999999996</c:v>
                </c:pt>
                <c:pt idx="16">
                  <c:v>0.65249999999999997</c:v>
                </c:pt>
                <c:pt idx="17">
                  <c:v>0.75320000000000009</c:v>
                </c:pt>
                <c:pt idx="18">
                  <c:v>0.85699999999999998</c:v>
                </c:pt>
                <c:pt idx="19">
                  <c:v>0.95469999999999999</c:v>
                </c:pt>
              </c:numCache>
            </c:numRef>
          </c:xVal>
          <c:yVal>
            <c:numRef>
              <c:f>solar_cell_tea_Brent_Bram_2_10_!$H$24:$H$43</c:f>
              <c:numCache>
                <c:formatCode>General</c:formatCode>
                <c:ptCount val="20"/>
                <c:pt idx="0">
                  <c:v>-1.1800000000000001E-2</c:v>
                </c:pt>
                <c:pt idx="1">
                  <c:v>-0.01</c:v>
                </c:pt>
                <c:pt idx="2">
                  <c:v>-8.4000000000000012E-3</c:v>
                </c:pt>
                <c:pt idx="3">
                  <c:v>-6.9000000000000008E-3</c:v>
                </c:pt>
                <c:pt idx="4">
                  <c:v>-5.4000000000000003E-3</c:v>
                </c:pt>
                <c:pt idx="5">
                  <c:v>-4.0000000000000001E-3</c:v>
                </c:pt>
                <c:pt idx="6">
                  <c:v>-2.7000000000000001E-3</c:v>
                </c:pt>
                <c:pt idx="7">
                  <c:v>-1.6999999999999999E-3</c:v>
                </c:pt>
                <c:pt idx="8">
                  <c:v>-8.4999999999999995E-4</c:v>
                </c:pt>
                <c:pt idx="9">
                  <c:v>-2.9500000000000001E-4</c:v>
                </c:pt>
                <c:pt idx="10">
                  <c:v>2.5000000000000001E-4</c:v>
                </c:pt>
                <c:pt idx="11">
                  <c:v>8.8800000000000001E-4</c:v>
                </c:pt>
                <c:pt idx="12">
                  <c:v>1.6999999999999999E-3</c:v>
                </c:pt>
                <c:pt idx="13">
                  <c:v>2.7000000000000001E-3</c:v>
                </c:pt>
                <c:pt idx="14">
                  <c:v>4.0000000000000001E-3</c:v>
                </c:pt>
                <c:pt idx="15">
                  <c:v>5.4000000000000003E-3</c:v>
                </c:pt>
                <c:pt idx="16">
                  <c:v>6.9000000000000008E-3</c:v>
                </c:pt>
                <c:pt idx="17">
                  <c:v>8.5000000000000006E-3</c:v>
                </c:pt>
                <c:pt idx="18">
                  <c:v>1.0199999999999999E-2</c:v>
                </c:pt>
                <c:pt idx="19">
                  <c:v>1.1900000000000001E-2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69-4665-8EF0-8295474AF0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solar_cell_tea_Brent_Bram_2_10_!$G$24:$G$43</c:f>
              <c:numCache>
                <c:formatCode>General</c:formatCode>
                <c:ptCount val="20"/>
                <c:pt idx="0">
                  <c:v>-0.96539999999999992</c:v>
                </c:pt>
                <c:pt idx="1">
                  <c:v>-0.86770000000000003</c:v>
                </c:pt>
                <c:pt idx="2">
                  <c:v>-0.76690000000000003</c:v>
                </c:pt>
                <c:pt idx="3">
                  <c:v>-0.66930000000000001</c:v>
                </c:pt>
                <c:pt idx="4">
                  <c:v>-0.5655</c:v>
                </c:pt>
                <c:pt idx="5">
                  <c:v>-0.4647</c:v>
                </c:pt>
                <c:pt idx="6">
                  <c:v>-0.36399999999999999</c:v>
                </c:pt>
                <c:pt idx="7">
                  <c:v>-0.26330000000000003</c:v>
                </c:pt>
                <c:pt idx="8">
                  <c:v>-0.1595</c:v>
                </c:pt>
                <c:pt idx="9">
                  <c:v>-5.57E-2</c:v>
                </c:pt>
                <c:pt idx="10">
                  <c:v>4.4999999999999998E-2</c:v>
                </c:pt>
                <c:pt idx="11">
                  <c:v>0.14880000000000002</c:v>
                </c:pt>
                <c:pt idx="12">
                  <c:v>0.25259999999999999</c:v>
                </c:pt>
                <c:pt idx="13">
                  <c:v>0.3533</c:v>
                </c:pt>
                <c:pt idx="14">
                  <c:v>0.4541</c:v>
                </c:pt>
                <c:pt idx="15">
                  <c:v>0.55479999999999996</c:v>
                </c:pt>
                <c:pt idx="16">
                  <c:v>0.65249999999999997</c:v>
                </c:pt>
                <c:pt idx="17">
                  <c:v>0.75320000000000009</c:v>
                </c:pt>
                <c:pt idx="18">
                  <c:v>0.85699999999999998</c:v>
                </c:pt>
                <c:pt idx="19">
                  <c:v>0.95469999999999999</c:v>
                </c:pt>
              </c:numCache>
            </c:numRef>
          </c:xVal>
          <c:yVal>
            <c:numRef>
              <c:f>solar_cell_tea_Brent_Bram_2_10_!$I$24:$I$43</c:f>
              <c:numCache>
                <c:formatCode>General</c:formatCode>
                <c:ptCount val="20"/>
                <c:pt idx="0">
                  <c:v>-0.99239999999999995</c:v>
                </c:pt>
                <c:pt idx="1">
                  <c:v>-0.89160000000000006</c:v>
                </c:pt>
                <c:pt idx="2">
                  <c:v>-0.78789999999999993</c:v>
                </c:pt>
                <c:pt idx="3">
                  <c:v>-0.68410000000000004</c:v>
                </c:pt>
                <c:pt idx="4">
                  <c:v>-0.58329999999999993</c:v>
                </c:pt>
                <c:pt idx="5">
                  <c:v>-0.47649999999999998</c:v>
                </c:pt>
                <c:pt idx="6">
                  <c:v>-0.37269999999999998</c:v>
                </c:pt>
                <c:pt idx="7">
                  <c:v>-0.26589999999999997</c:v>
                </c:pt>
                <c:pt idx="8">
                  <c:v>-0.1651</c:v>
                </c:pt>
                <c:pt idx="9">
                  <c:v>-5.8299999999999998E-2</c:v>
                </c:pt>
                <c:pt idx="10">
                  <c:v>4.8500000000000001E-2</c:v>
                </c:pt>
                <c:pt idx="11">
                  <c:v>0.15230000000000002</c:v>
                </c:pt>
                <c:pt idx="12">
                  <c:v>0.25610000000000005</c:v>
                </c:pt>
                <c:pt idx="13">
                  <c:v>0.3599</c:v>
                </c:pt>
                <c:pt idx="14">
                  <c:v>0.45760000000000001</c:v>
                </c:pt>
                <c:pt idx="15">
                  <c:v>0.56440000000000001</c:v>
                </c:pt>
                <c:pt idx="16">
                  <c:v>0.67120000000000002</c:v>
                </c:pt>
                <c:pt idx="17">
                  <c:v>0.77810000000000001</c:v>
                </c:pt>
                <c:pt idx="18">
                  <c:v>0.88190000000000002</c:v>
                </c:pt>
                <c:pt idx="19">
                  <c:v>0.98870000000000002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69-4665-8EF0-8295474AF03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solar_cell_tea_Brent_Bram_2_10_!$G$24:$G$43</c:f>
              <c:numCache>
                <c:formatCode>General</c:formatCode>
                <c:ptCount val="20"/>
                <c:pt idx="0">
                  <c:v>-0.96539999999999992</c:v>
                </c:pt>
                <c:pt idx="1">
                  <c:v>-0.86770000000000003</c:v>
                </c:pt>
                <c:pt idx="2">
                  <c:v>-0.76690000000000003</c:v>
                </c:pt>
                <c:pt idx="3">
                  <c:v>-0.66930000000000001</c:v>
                </c:pt>
                <c:pt idx="4">
                  <c:v>-0.5655</c:v>
                </c:pt>
                <c:pt idx="5">
                  <c:v>-0.4647</c:v>
                </c:pt>
                <c:pt idx="6">
                  <c:v>-0.36399999999999999</c:v>
                </c:pt>
                <c:pt idx="7">
                  <c:v>-0.26330000000000003</c:v>
                </c:pt>
                <c:pt idx="8">
                  <c:v>-0.1595</c:v>
                </c:pt>
                <c:pt idx="9">
                  <c:v>-5.57E-2</c:v>
                </c:pt>
                <c:pt idx="10">
                  <c:v>4.4999999999999998E-2</c:v>
                </c:pt>
                <c:pt idx="11">
                  <c:v>0.14880000000000002</c:v>
                </c:pt>
                <c:pt idx="12">
                  <c:v>0.25259999999999999</c:v>
                </c:pt>
                <c:pt idx="13">
                  <c:v>0.3533</c:v>
                </c:pt>
                <c:pt idx="14">
                  <c:v>0.4541</c:v>
                </c:pt>
                <c:pt idx="15">
                  <c:v>0.55479999999999996</c:v>
                </c:pt>
                <c:pt idx="16">
                  <c:v>0.65249999999999997</c:v>
                </c:pt>
                <c:pt idx="17">
                  <c:v>0.75320000000000009</c:v>
                </c:pt>
                <c:pt idx="18">
                  <c:v>0.85699999999999998</c:v>
                </c:pt>
                <c:pt idx="19">
                  <c:v>0.95469999999999999</c:v>
                </c:pt>
              </c:numCache>
            </c:numRef>
          </c:xVal>
          <c:yVal>
            <c:numRef>
              <c:f>solar_cell_tea_Brent_Bram_2_10_!$J$24:$J$43</c:f>
              <c:numCache>
                <c:formatCode>General</c:formatCode>
                <c:ptCount val="20"/>
                <c:pt idx="0">
                  <c:v>-4.4000000000000003E-3</c:v>
                </c:pt>
                <c:pt idx="1">
                  <c:v>-3.5000000000000001E-3</c:v>
                </c:pt>
                <c:pt idx="2">
                  <c:v>-2.8E-3</c:v>
                </c:pt>
                <c:pt idx="3">
                  <c:v>-2.2000000000000001E-3</c:v>
                </c:pt>
                <c:pt idx="4">
                  <c:v>-1.6999999999999999E-3</c:v>
                </c:pt>
                <c:pt idx="5">
                  <c:v>-1.2999999999999999E-3</c:v>
                </c:pt>
                <c:pt idx="6">
                  <c:v>-8.7000000000000001E-4</c:v>
                </c:pt>
                <c:pt idx="7">
                  <c:v>-5.6800000000000004E-4</c:v>
                </c:pt>
                <c:pt idx="8">
                  <c:v>-3.2899999999999997E-4</c:v>
                </c:pt>
                <c:pt idx="9">
                  <c:v>-1.1900000000000001E-4</c:v>
                </c:pt>
                <c:pt idx="10">
                  <c:v>9.2999999999999997E-5</c:v>
                </c:pt>
                <c:pt idx="11">
                  <c:v>3.3300000000000002E-4</c:v>
                </c:pt>
                <c:pt idx="12">
                  <c:v>6.1799999999999995E-4</c:v>
                </c:pt>
                <c:pt idx="13">
                  <c:v>9.6500000000000004E-4</c:v>
                </c:pt>
                <c:pt idx="14">
                  <c:v>1.4E-3</c:v>
                </c:pt>
                <c:pt idx="15">
                  <c:v>1.8E-3</c:v>
                </c:pt>
                <c:pt idx="16">
                  <c:v>1.1999999999999999E-3</c:v>
                </c:pt>
                <c:pt idx="17">
                  <c:v>1.4E-3</c:v>
                </c:pt>
                <c:pt idx="18">
                  <c:v>1.8E-3</c:v>
                </c:pt>
                <c:pt idx="19">
                  <c:v>2.1000000000000003E-3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69-4665-8EF0-8295474AF03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solar_cell_tea_Brent_Bram_2_10_!$G$24:$G$43</c:f>
              <c:numCache>
                <c:formatCode>General</c:formatCode>
                <c:ptCount val="20"/>
                <c:pt idx="0">
                  <c:v>-0.96539999999999992</c:v>
                </c:pt>
                <c:pt idx="1">
                  <c:v>-0.86770000000000003</c:v>
                </c:pt>
                <c:pt idx="2">
                  <c:v>-0.76690000000000003</c:v>
                </c:pt>
                <c:pt idx="3">
                  <c:v>-0.66930000000000001</c:v>
                </c:pt>
                <c:pt idx="4">
                  <c:v>-0.5655</c:v>
                </c:pt>
                <c:pt idx="5">
                  <c:v>-0.4647</c:v>
                </c:pt>
                <c:pt idx="6">
                  <c:v>-0.36399999999999999</c:v>
                </c:pt>
                <c:pt idx="7">
                  <c:v>-0.26330000000000003</c:v>
                </c:pt>
                <c:pt idx="8">
                  <c:v>-0.1595</c:v>
                </c:pt>
                <c:pt idx="9">
                  <c:v>-5.57E-2</c:v>
                </c:pt>
                <c:pt idx="10">
                  <c:v>4.4999999999999998E-2</c:v>
                </c:pt>
                <c:pt idx="11">
                  <c:v>0.14880000000000002</c:v>
                </c:pt>
                <c:pt idx="12">
                  <c:v>0.25259999999999999</c:v>
                </c:pt>
                <c:pt idx="13">
                  <c:v>0.3533</c:v>
                </c:pt>
                <c:pt idx="14">
                  <c:v>0.4541</c:v>
                </c:pt>
                <c:pt idx="15">
                  <c:v>0.55479999999999996</c:v>
                </c:pt>
                <c:pt idx="16">
                  <c:v>0.65249999999999997</c:v>
                </c:pt>
                <c:pt idx="17">
                  <c:v>0.75320000000000009</c:v>
                </c:pt>
                <c:pt idx="18">
                  <c:v>0.85699999999999998</c:v>
                </c:pt>
                <c:pt idx="19">
                  <c:v>0.95469999999999999</c:v>
                </c:pt>
              </c:numCache>
            </c:numRef>
          </c:xVal>
          <c:yVal>
            <c:numRef>
              <c:f>solar_cell_tea_Brent_Bram_2_10_!$K$24:$K$43</c:f>
              <c:numCache>
                <c:formatCode>General</c:formatCode>
                <c:ptCount val="20"/>
                <c:pt idx="0">
                  <c:v>-0.9927999999999999</c:v>
                </c:pt>
                <c:pt idx="1">
                  <c:v>-0.88900000000000001</c:v>
                </c:pt>
                <c:pt idx="2">
                  <c:v>-0.7853</c:v>
                </c:pt>
                <c:pt idx="3">
                  <c:v>-0.68149999999999999</c:v>
                </c:pt>
                <c:pt idx="4">
                  <c:v>-0.58069999999999999</c:v>
                </c:pt>
                <c:pt idx="5">
                  <c:v>-0.47389999999999999</c:v>
                </c:pt>
                <c:pt idx="6">
                  <c:v>-0.37010000000000004</c:v>
                </c:pt>
                <c:pt idx="7">
                  <c:v>-0.26630000000000004</c:v>
                </c:pt>
                <c:pt idx="8">
                  <c:v>-0.16250000000000001</c:v>
                </c:pt>
                <c:pt idx="9">
                  <c:v>-5.8799999999999998E-2</c:v>
                </c:pt>
                <c:pt idx="10">
                  <c:v>4.4999999999999998E-2</c:v>
                </c:pt>
                <c:pt idx="11">
                  <c:v>0.14880000000000002</c:v>
                </c:pt>
                <c:pt idx="12">
                  <c:v>0.25559999999999999</c:v>
                </c:pt>
                <c:pt idx="13">
                  <c:v>0.3594</c:v>
                </c:pt>
                <c:pt idx="14">
                  <c:v>0.4602</c:v>
                </c:pt>
                <c:pt idx="15">
                  <c:v>0.56389999999999996</c:v>
                </c:pt>
                <c:pt idx="16">
                  <c:v>0.67379999999999995</c:v>
                </c:pt>
                <c:pt idx="17">
                  <c:v>0.77760000000000007</c:v>
                </c:pt>
                <c:pt idx="18">
                  <c:v>0.88139999999999996</c:v>
                </c:pt>
                <c:pt idx="19">
                  <c:v>0.98520000000000008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69-4665-8EF0-8295474AF03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solar_cell_tea_Brent_Bram_2_10_!$G$24:$G$43</c:f>
              <c:numCache>
                <c:formatCode>General</c:formatCode>
                <c:ptCount val="20"/>
                <c:pt idx="0">
                  <c:v>-0.96539999999999992</c:v>
                </c:pt>
                <c:pt idx="1">
                  <c:v>-0.86770000000000003</c:v>
                </c:pt>
                <c:pt idx="2">
                  <c:v>-0.76690000000000003</c:v>
                </c:pt>
                <c:pt idx="3">
                  <c:v>-0.66930000000000001</c:v>
                </c:pt>
                <c:pt idx="4">
                  <c:v>-0.5655</c:v>
                </c:pt>
                <c:pt idx="5">
                  <c:v>-0.4647</c:v>
                </c:pt>
                <c:pt idx="6">
                  <c:v>-0.36399999999999999</c:v>
                </c:pt>
                <c:pt idx="7">
                  <c:v>-0.26330000000000003</c:v>
                </c:pt>
                <c:pt idx="8">
                  <c:v>-0.1595</c:v>
                </c:pt>
                <c:pt idx="9">
                  <c:v>-5.57E-2</c:v>
                </c:pt>
                <c:pt idx="10">
                  <c:v>4.4999999999999998E-2</c:v>
                </c:pt>
                <c:pt idx="11">
                  <c:v>0.14880000000000002</c:v>
                </c:pt>
                <c:pt idx="12">
                  <c:v>0.25259999999999999</c:v>
                </c:pt>
                <c:pt idx="13">
                  <c:v>0.3533</c:v>
                </c:pt>
                <c:pt idx="14">
                  <c:v>0.4541</c:v>
                </c:pt>
                <c:pt idx="15">
                  <c:v>0.55479999999999996</c:v>
                </c:pt>
                <c:pt idx="16">
                  <c:v>0.65249999999999997</c:v>
                </c:pt>
                <c:pt idx="17">
                  <c:v>0.75320000000000009</c:v>
                </c:pt>
                <c:pt idx="18">
                  <c:v>0.85699999999999998</c:v>
                </c:pt>
                <c:pt idx="19">
                  <c:v>0.95469999999999999</c:v>
                </c:pt>
              </c:numCache>
            </c:numRef>
          </c:xVal>
          <c:yVal>
            <c:numRef>
              <c:f>solar_cell_tea_Brent_Bram_2_10_!$L$24:$L$43</c:f>
              <c:numCache>
                <c:formatCode>General</c:formatCode>
                <c:ptCount val="20"/>
                <c:pt idx="0">
                  <c:v>-4.7000000000000002E-3</c:v>
                </c:pt>
                <c:pt idx="1">
                  <c:v>-3.8999999999999998E-3</c:v>
                </c:pt>
                <c:pt idx="2">
                  <c:v>-3.0999999999999999E-3</c:v>
                </c:pt>
                <c:pt idx="3">
                  <c:v>-2.3999999999999998E-3</c:v>
                </c:pt>
                <c:pt idx="4">
                  <c:v>-1.9E-3</c:v>
                </c:pt>
                <c:pt idx="5">
                  <c:v>-1.4E-3</c:v>
                </c:pt>
                <c:pt idx="6">
                  <c:v>-9.3000000000000005E-4</c:v>
                </c:pt>
                <c:pt idx="7">
                  <c:v>-5.9999999999999995E-4</c:v>
                </c:pt>
                <c:pt idx="8">
                  <c:v>-3.4400000000000001E-4</c:v>
                </c:pt>
                <c:pt idx="9">
                  <c:v>-1.25E-4</c:v>
                </c:pt>
                <c:pt idx="10">
                  <c:v>1E-4</c:v>
                </c:pt>
                <c:pt idx="11">
                  <c:v>3.6000000000000002E-4</c:v>
                </c:pt>
                <c:pt idx="12">
                  <c:v>6.6799999999999997E-4</c:v>
                </c:pt>
                <c:pt idx="13">
                  <c:v>1E-3</c:v>
                </c:pt>
                <c:pt idx="14">
                  <c:v>1.5E-3</c:v>
                </c:pt>
                <c:pt idx="15">
                  <c:v>2E-3</c:v>
                </c:pt>
                <c:pt idx="16">
                  <c:v>2.7000000000000001E-3</c:v>
                </c:pt>
                <c:pt idx="17">
                  <c:v>2.1000000000000003E-3</c:v>
                </c:pt>
                <c:pt idx="18">
                  <c:v>2.3E-3</c:v>
                </c:pt>
                <c:pt idx="19">
                  <c:v>2.5999999999999999E-3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69-4665-8EF0-8295474AF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988112"/>
        <c:axId val="1056912976"/>
      </c:scatterChart>
      <c:valAx>
        <c:axId val="12429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56912976"/>
        <c:crosses val="autoZero"/>
        <c:crossBetween val="midCat"/>
      </c:valAx>
      <c:valAx>
        <c:axId val="10569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4298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15</xdr:row>
      <xdr:rowOff>90487</xdr:rowOff>
    </xdr:from>
    <xdr:to>
      <xdr:col>22</xdr:col>
      <xdr:colOff>523875</xdr:colOff>
      <xdr:row>29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1737F-76FD-3A98-AACE-55955720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G1" sqref="G1:L2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13</v>
      </c>
      <c r="D2" t="s">
        <v>14</v>
      </c>
      <c r="E2" t="s">
        <v>13</v>
      </c>
      <c r="F2" t="s">
        <v>13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</row>
    <row r="3" spans="1:12" x14ac:dyDescent="0.25">
      <c r="A3" t="s">
        <v>21</v>
      </c>
      <c r="B3" t="s">
        <v>13</v>
      </c>
      <c r="C3" t="s">
        <v>13</v>
      </c>
      <c r="D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</row>
    <row r="4" spans="1:12" x14ac:dyDescent="0.25"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</row>
    <row r="5" spans="1:12" x14ac:dyDescent="0.25"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</row>
    <row r="6" spans="1:12" x14ac:dyDescent="0.25">
      <c r="G6" t="s">
        <v>41</v>
      </c>
      <c r="H6" t="s">
        <v>42</v>
      </c>
      <c r="I6" t="s">
        <v>43</v>
      </c>
      <c r="J6" t="s">
        <v>44</v>
      </c>
      <c r="K6" t="s">
        <v>45</v>
      </c>
      <c r="L6" t="s">
        <v>46</v>
      </c>
    </row>
    <row r="7" spans="1:12" x14ac:dyDescent="0.25">
      <c r="G7" t="s">
        <v>47</v>
      </c>
      <c r="H7" t="s">
        <v>48</v>
      </c>
      <c r="I7" t="s">
        <v>49</v>
      </c>
      <c r="J7" t="s">
        <v>50</v>
      </c>
      <c r="K7" t="s">
        <v>51</v>
      </c>
      <c r="L7" t="s">
        <v>52</v>
      </c>
    </row>
    <row r="8" spans="1:12" x14ac:dyDescent="0.25"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</row>
    <row r="9" spans="1:12" x14ac:dyDescent="0.25">
      <c r="G9" t="s">
        <v>59</v>
      </c>
      <c r="H9" t="s">
        <v>44</v>
      </c>
      <c r="I9" t="s">
        <v>60</v>
      </c>
      <c r="J9" t="s">
        <v>61</v>
      </c>
      <c r="K9" t="s">
        <v>62</v>
      </c>
      <c r="L9" t="s">
        <v>63</v>
      </c>
    </row>
    <row r="10" spans="1:12" x14ac:dyDescent="0.25"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</row>
    <row r="11" spans="1:12" x14ac:dyDescent="0.25">
      <c r="G11" t="s">
        <v>70</v>
      </c>
      <c r="H11" t="s">
        <v>71</v>
      </c>
      <c r="I11" t="s">
        <v>72</v>
      </c>
      <c r="J11" t="s">
        <v>73</v>
      </c>
      <c r="K11" t="s">
        <v>74</v>
      </c>
      <c r="L11" t="s">
        <v>75</v>
      </c>
    </row>
    <row r="12" spans="1:12" x14ac:dyDescent="0.25">
      <c r="G12" t="s">
        <v>76</v>
      </c>
      <c r="H12" t="s">
        <v>77</v>
      </c>
      <c r="I12" t="s">
        <v>78</v>
      </c>
      <c r="J12" t="s">
        <v>79</v>
      </c>
      <c r="K12" t="s">
        <v>76</v>
      </c>
      <c r="L12" t="s">
        <v>80</v>
      </c>
    </row>
    <row r="13" spans="1:12" x14ac:dyDescent="0.25">
      <c r="G13" t="s">
        <v>81</v>
      </c>
      <c r="H13" t="s">
        <v>82</v>
      </c>
      <c r="I13" t="s">
        <v>83</v>
      </c>
      <c r="J13" t="s">
        <v>84</v>
      </c>
      <c r="K13" t="s">
        <v>81</v>
      </c>
      <c r="L13" t="s">
        <v>85</v>
      </c>
    </row>
    <row r="14" spans="1:12" x14ac:dyDescent="0.25">
      <c r="G14" t="s">
        <v>86</v>
      </c>
      <c r="H14" t="s">
        <v>87</v>
      </c>
      <c r="I14" t="s">
        <v>88</v>
      </c>
      <c r="J14" t="s">
        <v>89</v>
      </c>
      <c r="K14" t="s">
        <v>90</v>
      </c>
      <c r="L14" t="s">
        <v>91</v>
      </c>
    </row>
    <row r="15" spans="1:12" x14ac:dyDescent="0.25">
      <c r="G15" t="s">
        <v>92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</row>
    <row r="16" spans="1:12" x14ac:dyDescent="0.25">
      <c r="G16" t="s">
        <v>98</v>
      </c>
      <c r="H16" t="s">
        <v>99</v>
      </c>
      <c r="I16" t="s">
        <v>100</v>
      </c>
      <c r="J16" t="s">
        <v>101</v>
      </c>
      <c r="K16" t="s">
        <v>102</v>
      </c>
      <c r="L16" t="s">
        <v>103</v>
      </c>
    </row>
    <row r="17" spans="7:12" x14ac:dyDescent="0.25">
      <c r="G17" t="s">
        <v>104</v>
      </c>
      <c r="H17" t="s">
        <v>105</v>
      </c>
      <c r="I17" t="s">
        <v>106</v>
      </c>
      <c r="J17" t="s">
        <v>107</v>
      </c>
      <c r="K17" t="s">
        <v>108</v>
      </c>
      <c r="L17" t="s">
        <v>109</v>
      </c>
    </row>
    <row r="18" spans="7:12" x14ac:dyDescent="0.25">
      <c r="G18" t="s">
        <v>110</v>
      </c>
      <c r="H18" t="s">
        <v>111</v>
      </c>
      <c r="I18" t="s">
        <v>112</v>
      </c>
      <c r="J18" t="s">
        <v>113</v>
      </c>
      <c r="K18" t="s">
        <v>114</v>
      </c>
      <c r="L18" t="s">
        <v>93</v>
      </c>
    </row>
    <row r="19" spans="7:12" x14ac:dyDescent="0.25">
      <c r="G19" t="s">
        <v>115</v>
      </c>
      <c r="H19" t="s">
        <v>116</v>
      </c>
      <c r="I19" t="s">
        <v>117</v>
      </c>
      <c r="J19" t="s">
        <v>101</v>
      </c>
      <c r="K19" t="s">
        <v>118</v>
      </c>
      <c r="L19" t="s">
        <v>119</v>
      </c>
    </row>
    <row r="20" spans="7:12" x14ac:dyDescent="0.25">
      <c r="G20" t="s">
        <v>120</v>
      </c>
      <c r="H20" t="s">
        <v>121</v>
      </c>
      <c r="I20" t="s">
        <v>122</v>
      </c>
      <c r="J20" t="s">
        <v>107</v>
      </c>
      <c r="K20" t="s">
        <v>123</v>
      </c>
      <c r="L20" t="s">
        <v>124</v>
      </c>
    </row>
    <row r="21" spans="7:12" x14ac:dyDescent="0.25">
      <c r="G21" t="s">
        <v>125</v>
      </c>
      <c r="H21" t="s">
        <v>126</v>
      </c>
      <c r="I21" t="s">
        <v>127</v>
      </c>
      <c r="J21" t="s">
        <v>119</v>
      </c>
      <c r="K21" t="s">
        <v>128</v>
      </c>
      <c r="L21" t="s">
        <v>129</v>
      </c>
    </row>
    <row r="24" spans="7:12" x14ac:dyDescent="0.25">
      <c r="G24">
        <f>IF(RIGHT(G2,1)="m",VALUE(SUBSTITUTE(SUBSTITUTE(G2, ".", ","), "m", ""))/1000,IF(RIGHT(G2,1)="u",VALUE(SUBSTITUTE(SUBSTITUTE(G2, ".", ","), "u", ""))/1000000,G2))</f>
        <v>-0.96539999999999992</v>
      </c>
      <c r="H24">
        <f t="shared" ref="H24:L24" si="0">IF(RIGHT(H2,1)="m",VALUE(SUBSTITUTE(SUBSTITUTE(H2, ".", ","), "m", ""))/1000,IF(RIGHT(H2,1)="u",VALUE(SUBSTITUTE(SUBSTITUTE(H2, ".", ","), "u", ""))/1000000,H2))</f>
        <v>-1.1800000000000001E-2</v>
      </c>
      <c r="I24">
        <f t="shared" si="0"/>
        <v>-0.99239999999999995</v>
      </c>
      <c r="J24">
        <f t="shared" si="0"/>
        <v>-4.4000000000000003E-3</v>
      </c>
      <c r="K24">
        <f t="shared" si="0"/>
        <v>-0.9927999999999999</v>
      </c>
      <c r="L24">
        <f t="shared" si="0"/>
        <v>-4.7000000000000002E-3</v>
      </c>
    </row>
    <row r="25" spans="7:12" x14ac:dyDescent="0.25">
      <c r="G25">
        <f>IF(RIGHT(G3,1)="m",VALUE(SUBSTITUTE(SUBSTITUTE(G3, ".", ","), "m", ""))/1000,IF(RIGHT(G3,1)="u",VALUE(SUBSTITUTE(SUBSTITUTE(G3, ".", ","), "u", ""))/1000000,G3))</f>
        <v>-0.86770000000000003</v>
      </c>
      <c r="H25">
        <f t="shared" ref="H25:L25" si="1">IF(RIGHT(H3,1)="m",VALUE(SUBSTITUTE(SUBSTITUTE(H3, ".", ","), "m", ""))/1000,IF(RIGHT(H3,1)="u",VALUE(SUBSTITUTE(SUBSTITUTE(H3, ".", ","), "u", ""))/1000000,H3))</f>
        <v>-0.01</v>
      </c>
      <c r="I25">
        <f t="shared" si="1"/>
        <v>-0.89160000000000006</v>
      </c>
      <c r="J25">
        <f t="shared" si="1"/>
        <v>-3.5000000000000001E-3</v>
      </c>
      <c r="K25">
        <f t="shared" si="1"/>
        <v>-0.88900000000000001</v>
      </c>
      <c r="L25">
        <f t="shared" si="1"/>
        <v>-3.8999999999999998E-3</v>
      </c>
    </row>
    <row r="26" spans="7:12" x14ac:dyDescent="0.25">
      <c r="G26">
        <f>IF(RIGHT(G4,1)="m",VALUE(SUBSTITUTE(SUBSTITUTE(G4, ".", ","), "m", ""))/1000,IF(RIGHT(G4,1)="u",VALUE(SUBSTITUTE(SUBSTITUTE(G4, ".", ","), "u", ""))/1000000,G4))</f>
        <v>-0.76690000000000003</v>
      </c>
      <c r="H26">
        <f t="shared" ref="H26:L26" si="2">IF(RIGHT(H4,1)="m",VALUE(SUBSTITUTE(SUBSTITUTE(H4, ".", ","), "m", ""))/1000,IF(RIGHT(H4,1)="u",VALUE(SUBSTITUTE(SUBSTITUTE(H4, ".", ","), "u", ""))/1000000,H4))</f>
        <v>-8.4000000000000012E-3</v>
      </c>
      <c r="I26">
        <f t="shared" si="2"/>
        <v>-0.78789999999999993</v>
      </c>
      <c r="J26">
        <f t="shared" si="2"/>
        <v>-2.8E-3</v>
      </c>
      <c r="K26">
        <f t="shared" si="2"/>
        <v>-0.7853</v>
      </c>
      <c r="L26">
        <f t="shared" si="2"/>
        <v>-3.0999999999999999E-3</v>
      </c>
    </row>
    <row r="27" spans="7:12" x14ac:dyDescent="0.25">
      <c r="G27">
        <f>IF(RIGHT(G5,1)="m",VALUE(SUBSTITUTE(SUBSTITUTE(G5, ".", ","), "m", ""))/1000,IF(RIGHT(G5,1)="u",VALUE(SUBSTITUTE(SUBSTITUTE(G5, ".", ","), "u", ""))/1000000,G5))</f>
        <v>-0.66930000000000001</v>
      </c>
      <c r="H27">
        <f t="shared" ref="H27:L27" si="3">IF(RIGHT(H5,1)="m",VALUE(SUBSTITUTE(SUBSTITUTE(H5, ".", ","), "m", ""))/1000,IF(RIGHT(H5,1)="u",VALUE(SUBSTITUTE(SUBSTITUTE(H5, ".", ","), "u", ""))/1000000,H5))</f>
        <v>-6.9000000000000008E-3</v>
      </c>
      <c r="I27">
        <f t="shared" si="3"/>
        <v>-0.68410000000000004</v>
      </c>
      <c r="J27">
        <f t="shared" si="3"/>
        <v>-2.2000000000000001E-3</v>
      </c>
      <c r="K27">
        <f t="shared" si="3"/>
        <v>-0.68149999999999999</v>
      </c>
      <c r="L27">
        <f t="shared" si="3"/>
        <v>-2.3999999999999998E-3</v>
      </c>
    </row>
    <row r="28" spans="7:12" x14ac:dyDescent="0.25">
      <c r="G28">
        <f>IF(RIGHT(G6,1)="m",VALUE(SUBSTITUTE(SUBSTITUTE(G6, ".", ","), "m", ""))/1000,IF(RIGHT(G6,1)="u",VALUE(SUBSTITUTE(SUBSTITUTE(G6, ".", ","), "u", ""))/1000000,G6))</f>
        <v>-0.5655</v>
      </c>
      <c r="H28">
        <f t="shared" ref="H28:L28" si="4">IF(RIGHT(H6,1)="m",VALUE(SUBSTITUTE(SUBSTITUTE(H6, ".", ","), "m", ""))/1000,IF(RIGHT(H6,1)="u",VALUE(SUBSTITUTE(SUBSTITUTE(H6, ".", ","), "u", ""))/1000000,H6))</f>
        <v>-5.4000000000000003E-3</v>
      </c>
      <c r="I28">
        <f t="shared" si="4"/>
        <v>-0.58329999999999993</v>
      </c>
      <c r="J28">
        <f t="shared" si="4"/>
        <v>-1.6999999999999999E-3</v>
      </c>
      <c r="K28">
        <f t="shared" si="4"/>
        <v>-0.58069999999999999</v>
      </c>
      <c r="L28">
        <f t="shared" si="4"/>
        <v>-1.9E-3</v>
      </c>
    </row>
    <row r="29" spans="7:12" x14ac:dyDescent="0.25">
      <c r="G29">
        <f>IF(RIGHT(G7,1)="m",VALUE(SUBSTITUTE(SUBSTITUTE(G7, ".", ","), "m", ""))/1000,IF(RIGHT(G7,1)="u",VALUE(SUBSTITUTE(SUBSTITUTE(G7, ".", ","), "u", ""))/1000000,G7))</f>
        <v>-0.4647</v>
      </c>
      <c r="H29">
        <f t="shared" ref="H29:L29" si="5">IF(RIGHT(H7,1)="m",VALUE(SUBSTITUTE(SUBSTITUTE(H7, ".", ","), "m", ""))/1000,IF(RIGHT(H7,1)="u",VALUE(SUBSTITUTE(SUBSTITUTE(H7, ".", ","), "u", ""))/1000000,H7))</f>
        <v>-4.0000000000000001E-3</v>
      </c>
      <c r="I29">
        <f t="shared" si="5"/>
        <v>-0.47649999999999998</v>
      </c>
      <c r="J29">
        <f t="shared" si="5"/>
        <v>-1.2999999999999999E-3</v>
      </c>
      <c r="K29">
        <f t="shared" si="5"/>
        <v>-0.47389999999999999</v>
      </c>
      <c r="L29">
        <f t="shared" si="5"/>
        <v>-1.4E-3</v>
      </c>
    </row>
    <row r="30" spans="7:12" x14ac:dyDescent="0.25">
      <c r="G30">
        <f>IF(RIGHT(G8,1)="m",VALUE(SUBSTITUTE(SUBSTITUTE(G8, ".", ","), "m", ""))/1000,IF(RIGHT(G8,1)="u",VALUE(SUBSTITUTE(SUBSTITUTE(G8, ".", ","), "u", ""))/1000000,G8))</f>
        <v>-0.36399999999999999</v>
      </c>
      <c r="H30">
        <f t="shared" ref="H30:L30" si="6">IF(RIGHT(H8,1)="m",VALUE(SUBSTITUTE(SUBSTITUTE(H8, ".", ","), "m", ""))/1000,IF(RIGHT(H8,1)="u",VALUE(SUBSTITUTE(SUBSTITUTE(H8, ".", ","), "u", ""))/1000000,H8))</f>
        <v>-2.7000000000000001E-3</v>
      </c>
      <c r="I30">
        <f t="shared" si="6"/>
        <v>-0.37269999999999998</v>
      </c>
      <c r="J30">
        <f t="shared" si="6"/>
        <v>-8.7000000000000001E-4</v>
      </c>
      <c r="K30">
        <f t="shared" si="6"/>
        <v>-0.37010000000000004</v>
      </c>
      <c r="L30">
        <f t="shared" si="6"/>
        <v>-9.3000000000000005E-4</v>
      </c>
    </row>
    <row r="31" spans="7:12" x14ac:dyDescent="0.25">
      <c r="G31">
        <f>IF(RIGHT(G9,1)="m",VALUE(SUBSTITUTE(SUBSTITUTE(G9, ".", ","), "m", ""))/1000,IF(RIGHT(G9,1)="u",VALUE(SUBSTITUTE(SUBSTITUTE(G9, ".", ","), "u", ""))/1000000,G9))</f>
        <v>-0.26330000000000003</v>
      </c>
      <c r="H31">
        <f t="shared" ref="H31:L31" si="7">IF(RIGHT(H9,1)="m",VALUE(SUBSTITUTE(SUBSTITUTE(H9, ".", ","), "m", ""))/1000,IF(RIGHT(H9,1)="u",VALUE(SUBSTITUTE(SUBSTITUTE(H9, ".", ","), "u", ""))/1000000,H9))</f>
        <v>-1.6999999999999999E-3</v>
      </c>
      <c r="I31">
        <f t="shared" si="7"/>
        <v>-0.26589999999999997</v>
      </c>
      <c r="J31">
        <f t="shared" si="7"/>
        <v>-5.6800000000000004E-4</v>
      </c>
      <c r="K31">
        <f t="shared" si="7"/>
        <v>-0.26630000000000004</v>
      </c>
      <c r="L31">
        <f t="shared" si="7"/>
        <v>-5.9999999999999995E-4</v>
      </c>
    </row>
    <row r="32" spans="7:12" x14ac:dyDescent="0.25">
      <c r="G32">
        <f>IF(RIGHT(G10,1)="m",VALUE(SUBSTITUTE(SUBSTITUTE(G10, ".", ","), "m", ""))/1000,IF(RIGHT(G10,1)="u",VALUE(SUBSTITUTE(SUBSTITUTE(G10, ".", ","), "u", ""))/1000000,G10))</f>
        <v>-0.1595</v>
      </c>
      <c r="H32">
        <f t="shared" ref="H32:L32" si="8">IF(RIGHT(H10,1)="m",VALUE(SUBSTITUTE(SUBSTITUTE(H10, ".", ","), "m", ""))/1000,IF(RIGHT(H10,1)="u",VALUE(SUBSTITUTE(SUBSTITUTE(H10, ".", ","), "u", ""))/1000000,H10))</f>
        <v>-8.4999999999999995E-4</v>
      </c>
      <c r="I32">
        <f t="shared" si="8"/>
        <v>-0.1651</v>
      </c>
      <c r="J32">
        <f t="shared" si="8"/>
        <v>-3.2899999999999997E-4</v>
      </c>
      <c r="K32">
        <f t="shared" si="8"/>
        <v>-0.16250000000000001</v>
      </c>
      <c r="L32">
        <f t="shared" si="8"/>
        <v>-3.4400000000000001E-4</v>
      </c>
    </row>
    <row r="33" spans="7:12" x14ac:dyDescent="0.25">
      <c r="G33">
        <f>IF(RIGHT(G11,1)="m",VALUE(SUBSTITUTE(SUBSTITUTE(G11, ".", ","), "m", ""))/1000,IF(RIGHT(G11,1)="u",VALUE(SUBSTITUTE(SUBSTITUTE(G11, ".", ","), "u", ""))/1000000,G11))</f>
        <v>-5.57E-2</v>
      </c>
      <c r="H33">
        <f t="shared" ref="H33:L33" si="9">IF(RIGHT(H11,1)="m",VALUE(SUBSTITUTE(SUBSTITUTE(H11, ".", ","), "m", ""))/1000,IF(RIGHT(H11,1)="u",VALUE(SUBSTITUTE(SUBSTITUTE(H11, ".", ","), "u", ""))/1000000,H11))</f>
        <v>-2.9500000000000001E-4</v>
      </c>
      <c r="I33">
        <f t="shared" si="9"/>
        <v>-5.8299999999999998E-2</v>
      </c>
      <c r="J33">
        <f t="shared" si="9"/>
        <v>-1.1900000000000001E-4</v>
      </c>
      <c r="K33">
        <f t="shared" si="9"/>
        <v>-5.8799999999999998E-2</v>
      </c>
      <c r="L33">
        <f t="shared" si="9"/>
        <v>-1.25E-4</v>
      </c>
    </row>
    <row r="34" spans="7:12" x14ac:dyDescent="0.25">
      <c r="G34">
        <f>IF(RIGHT(G12,1)="m",VALUE(SUBSTITUTE(SUBSTITUTE(G12, ".", ","), "m", ""))/1000,IF(RIGHT(G12,1)="u",VALUE(SUBSTITUTE(SUBSTITUTE(G12, ".", ","), "u", ""))/1000000,G12))</f>
        <v>4.4999999999999998E-2</v>
      </c>
      <c r="H34">
        <f t="shared" ref="H34:L34" si="10">IF(RIGHT(H12,1)="m",VALUE(SUBSTITUTE(SUBSTITUTE(H12, ".", ","), "m", ""))/1000,IF(RIGHT(H12,1)="u",VALUE(SUBSTITUTE(SUBSTITUTE(H12, ".", ","), "u", ""))/1000000,H12))</f>
        <v>2.5000000000000001E-4</v>
      </c>
      <c r="I34">
        <f t="shared" si="10"/>
        <v>4.8500000000000001E-2</v>
      </c>
      <c r="J34">
        <f t="shared" si="10"/>
        <v>9.2999999999999997E-5</v>
      </c>
      <c r="K34">
        <f t="shared" si="10"/>
        <v>4.4999999999999998E-2</v>
      </c>
      <c r="L34">
        <f t="shared" si="10"/>
        <v>1E-4</v>
      </c>
    </row>
    <row r="35" spans="7:12" x14ac:dyDescent="0.25">
      <c r="G35">
        <f>IF(RIGHT(G13,1)="m",VALUE(SUBSTITUTE(SUBSTITUTE(G13, ".", ","), "m", ""))/1000,IF(RIGHT(G13,1)="u",VALUE(SUBSTITUTE(SUBSTITUTE(G13, ".", ","), "u", ""))/1000000,G13))</f>
        <v>0.14880000000000002</v>
      </c>
      <c r="H35">
        <f t="shared" ref="H35:L35" si="11">IF(RIGHT(H13,1)="m",VALUE(SUBSTITUTE(SUBSTITUTE(H13, ".", ","), "m", ""))/1000,IF(RIGHT(H13,1)="u",VALUE(SUBSTITUTE(SUBSTITUTE(H13, ".", ","), "u", ""))/1000000,H13))</f>
        <v>8.8800000000000001E-4</v>
      </c>
      <c r="I35">
        <f t="shared" si="11"/>
        <v>0.15230000000000002</v>
      </c>
      <c r="J35">
        <f t="shared" si="11"/>
        <v>3.3300000000000002E-4</v>
      </c>
      <c r="K35">
        <f t="shared" si="11"/>
        <v>0.14880000000000002</v>
      </c>
      <c r="L35">
        <f t="shared" si="11"/>
        <v>3.6000000000000002E-4</v>
      </c>
    </row>
    <row r="36" spans="7:12" x14ac:dyDescent="0.25">
      <c r="G36">
        <f>IF(RIGHT(G14,1)="m",VALUE(SUBSTITUTE(SUBSTITUTE(G14, ".", ","), "m", ""))/1000,IF(RIGHT(G14,1)="u",VALUE(SUBSTITUTE(SUBSTITUTE(G14, ".", ","), "u", ""))/1000000,G14))</f>
        <v>0.25259999999999999</v>
      </c>
      <c r="H36">
        <f t="shared" ref="H36:L36" si="12">IF(RIGHT(H14,1)="m",VALUE(SUBSTITUTE(SUBSTITUTE(H14, ".", ","), "m", ""))/1000,IF(RIGHT(H14,1)="u",VALUE(SUBSTITUTE(SUBSTITUTE(H14, ".", ","), "u", ""))/1000000,H14))</f>
        <v>1.6999999999999999E-3</v>
      </c>
      <c r="I36">
        <f t="shared" si="12"/>
        <v>0.25610000000000005</v>
      </c>
      <c r="J36">
        <f t="shared" si="12"/>
        <v>6.1799999999999995E-4</v>
      </c>
      <c r="K36">
        <f t="shared" si="12"/>
        <v>0.25559999999999999</v>
      </c>
      <c r="L36">
        <f t="shared" si="12"/>
        <v>6.6799999999999997E-4</v>
      </c>
    </row>
    <row r="37" spans="7:12" x14ac:dyDescent="0.25">
      <c r="G37">
        <f>IF(RIGHT(G15,1)="m",VALUE(SUBSTITUTE(SUBSTITUTE(G15, ".", ","), "m", ""))/1000,IF(RIGHT(G15,1)="u",VALUE(SUBSTITUTE(SUBSTITUTE(G15, ".", ","), "u", ""))/1000000,G15))</f>
        <v>0.3533</v>
      </c>
      <c r="H37">
        <f t="shared" ref="H37:L37" si="13">IF(RIGHT(H15,1)="m",VALUE(SUBSTITUTE(SUBSTITUTE(H15, ".", ","), "m", ""))/1000,IF(RIGHT(H15,1)="u",VALUE(SUBSTITUTE(SUBSTITUTE(H15, ".", ","), "u", ""))/1000000,H15))</f>
        <v>2.7000000000000001E-3</v>
      </c>
      <c r="I37">
        <f t="shared" si="13"/>
        <v>0.3599</v>
      </c>
      <c r="J37">
        <f t="shared" si="13"/>
        <v>9.6500000000000004E-4</v>
      </c>
      <c r="K37">
        <f t="shared" si="13"/>
        <v>0.3594</v>
      </c>
      <c r="L37">
        <f t="shared" si="13"/>
        <v>1E-3</v>
      </c>
    </row>
    <row r="38" spans="7:12" x14ac:dyDescent="0.25">
      <c r="G38">
        <f>IF(RIGHT(G16,1)="m",VALUE(SUBSTITUTE(SUBSTITUTE(G16, ".", ","), "m", ""))/1000,IF(RIGHT(G16,1)="u",VALUE(SUBSTITUTE(SUBSTITUTE(G16, ".", ","), "u", ""))/1000000,G16))</f>
        <v>0.4541</v>
      </c>
      <c r="H38">
        <f t="shared" ref="H38:L38" si="14">IF(RIGHT(H16,1)="m",VALUE(SUBSTITUTE(SUBSTITUTE(H16, ".", ","), "m", ""))/1000,IF(RIGHT(H16,1)="u",VALUE(SUBSTITUTE(SUBSTITUTE(H16, ".", ","), "u", ""))/1000000,H16))</f>
        <v>4.0000000000000001E-3</v>
      </c>
      <c r="I38">
        <f t="shared" si="14"/>
        <v>0.45760000000000001</v>
      </c>
      <c r="J38">
        <f t="shared" si="14"/>
        <v>1.4E-3</v>
      </c>
      <c r="K38">
        <f t="shared" si="14"/>
        <v>0.4602</v>
      </c>
      <c r="L38">
        <f t="shared" si="14"/>
        <v>1.5E-3</v>
      </c>
    </row>
    <row r="39" spans="7:12" x14ac:dyDescent="0.25">
      <c r="G39">
        <f>IF(RIGHT(G17,1)="m",VALUE(SUBSTITUTE(SUBSTITUTE(G17, ".", ","), "m", ""))/1000,IF(RIGHT(G17,1)="u",VALUE(SUBSTITUTE(SUBSTITUTE(G17, ".", ","), "u", ""))/1000000,G17))</f>
        <v>0.55479999999999996</v>
      </c>
      <c r="H39">
        <f t="shared" ref="H39:L39" si="15">IF(RIGHT(H17,1)="m",VALUE(SUBSTITUTE(SUBSTITUTE(H17, ".", ","), "m", ""))/1000,IF(RIGHT(H17,1)="u",VALUE(SUBSTITUTE(SUBSTITUTE(H17, ".", ","), "u", ""))/1000000,H17))</f>
        <v>5.4000000000000003E-3</v>
      </c>
      <c r="I39">
        <f t="shared" si="15"/>
        <v>0.56440000000000001</v>
      </c>
      <c r="J39">
        <f t="shared" si="15"/>
        <v>1.8E-3</v>
      </c>
      <c r="K39">
        <f t="shared" si="15"/>
        <v>0.56389999999999996</v>
      </c>
      <c r="L39">
        <f t="shared" si="15"/>
        <v>2E-3</v>
      </c>
    </row>
    <row r="40" spans="7:12" x14ac:dyDescent="0.25">
      <c r="G40">
        <f>IF(RIGHT(G18,1)="m",VALUE(SUBSTITUTE(SUBSTITUTE(G18, ".", ","), "m", ""))/1000,IF(RIGHT(G18,1)="u",VALUE(SUBSTITUTE(SUBSTITUTE(G18, ".", ","), "u", ""))/1000000,G18))</f>
        <v>0.65249999999999997</v>
      </c>
      <c r="H40">
        <f t="shared" ref="H40:L40" si="16">IF(RIGHT(H18,1)="m",VALUE(SUBSTITUTE(SUBSTITUTE(H18, ".", ","), "m", ""))/1000,IF(RIGHT(H18,1)="u",VALUE(SUBSTITUTE(SUBSTITUTE(H18, ".", ","), "u", ""))/1000000,H18))</f>
        <v>6.9000000000000008E-3</v>
      </c>
      <c r="I40">
        <f t="shared" si="16"/>
        <v>0.67120000000000002</v>
      </c>
      <c r="J40">
        <f t="shared" si="16"/>
        <v>1.1999999999999999E-3</v>
      </c>
      <c r="K40">
        <f t="shared" si="16"/>
        <v>0.67379999999999995</v>
      </c>
      <c r="L40">
        <f t="shared" si="16"/>
        <v>2.7000000000000001E-3</v>
      </c>
    </row>
    <row r="41" spans="7:12" x14ac:dyDescent="0.25">
      <c r="G41">
        <f>IF(RIGHT(G19,1)="m",VALUE(SUBSTITUTE(SUBSTITUTE(G19, ".", ","), "m", ""))/1000,IF(RIGHT(G19,1)="u",VALUE(SUBSTITUTE(SUBSTITUTE(G19, ".", ","), "u", ""))/1000000,G19))</f>
        <v>0.75320000000000009</v>
      </c>
      <c r="H41">
        <f t="shared" ref="H41:L41" si="17">IF(RIGHT(H19,1)="m",VALUE(SUBSTITUTE(SUBSTITUTE(H19, ".", ","), "m", ""))/1000,IF(RIGHT(H19,1)="u",VALUE(SUBSTITUTE(SUBSTITUTE(H19, ".", ","), "u", ""))/1000000,H19))</f>
        <v>8.5000000000000006E-3</v>
      </c>
      <c r="I41">
        <f t="shared" si="17"/>
        <v>0.77810000000000001</v>
      </c>
      <c r="J41">
        <f t="shared" si="17"/>
        <v>1.4E-3</v>
      </c>
      <c r="K41">
        <f t="shared" si="17"/>
        <v>0.77760000000000007</v>
      </c>
      <c r="L41">
        <f t="shared" si="17"/>
        <v>2.1000000000000003E-3</v>
      </c>
    </row>
    <row r="42" spans="7:12" x14ac:dyDescent="0.25">
      <c r="G42">
        <f>IF(RIGHT(G20,1)="m",VALUE(SUBSTITUTE(SUBSTITUTE(G20, ".", ","), "m", ""))/1000,IF(RIGHT(G20,1)="u",VALUE(SUBSTITUTE(SUBSTITUTE(G20, ".", ","), "u", ""))/1000000,G20))</f>
        <v>0.85699999999999998</v>
      </c>
      <c r="H42">
        <f t="shared" ref="H42:L42" si="18">IF(RIGHT(H20,1)="m",VALUE(SUBSTITUTE(SUBSTITUTE(H20, ".", ","), "m", ""))/1000,IF(RIGHT(H20,1)="u",VALUE(SUBSTITUTE(SUBSTITUTE(H20, ".", ","), "u", ""))/1000000,H20))</f>
        <v>1.0199999999999999E-2</v>
      </c>
      <c r="I42">
        <f t="shared" si="18"/>
        <v>0.88190000000000002</v>
      </c>
      <c r="J42">
        <f t="shared" si="18"/>
        <v>1.8E-3</v>
      </c>
      <c r="K42">
        <f t="shared" si="18"/>
        <v>0.88139999999999996</v>
      </c>
      <c r="L42">
        <f t="shared" si="18"/>
        <v>2.3E-3</v>
      </c>
    </row>
    <row r="43" spans="7:12" x14ac:dyDescent="0.25">
      <c r="G43">
        <f>IF(RIGHT(G21,1)="m",VALUE(SUBSTITUTE(SUBSTITUTE(G21, ".", ","), "m", ""))/1000,IF(RIGHT(G21,1)="u",VALUE(SUBSTITUTE(SUBSTITUTE(G21, ".", ","), "u", ""))/1000000,G21))</f>
        <v>0.95469999999999999</v>
      </c>
      <c r="H43">
        <f t="shared" ref="H43:L43" si="19">IF(RIGHT(H21,1)="m",VALUE(SUBSTITUTE(SUBSTITUTE(H21, ".", ","), "m", ""))/1000,IF(RIGHT(H21,1)="u",VALUE(SUBSTITUTE(SUBSTITUTE(H21, ".", ","), "u", ""))/1000000,H21))</f>
        <v>1.1900000000000001E-2</v>
      </c>
      <c r="I43">
        <f t="shared" si="19"/>
        <v>0.98870000000000002</v>
      </c>
      <c r="J43">
        <f t="shared" si="19"/>
        <v>2.1000000000000003E-3</v>
      </c>
      <c r="K43">
        <f t="shared" si="19"/>
        <v>0.98520000000000008</v>
      </c>
      <c r="L43">
        <f t="shared" si="19"/>
        <v>2.5999999999999999E-3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solar_cell_tea_Brent_Bram_2_10_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Bram Vanderwegen</cp:lastModifiedBy>
  <dcterms:created xsi:type="dcterms:W3CDTF">2023-11-05T14:54:49Z</dcterms:created>
  <dcterms:modified xsi:type="dcterms:W3CDTF">2023-11-05T15:09:11Z</dcterms:modified>
</cp:coreProperties>
</file>