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C:\Data\Python\TBCI\toolbox-continu-inzicht\tests\examples\development_notebooks\fragility curves\data_sets\"/>
    </mc:Choice>
  </mc:AlternateContent>
  <xr:revisionPtr revIDLastSave="0" documentId="13_ncr:1_{4D316189-E6A5-47DE-A004-9DF8CDB17EE7}" xr6:coauthVersionLast="47" xr6:coauthVersionMax="47" xr10:uidLastSave="{00000000-0000-0000-0000-000000000000}"/>
  <bookViews>
    <workbookView xWindow="28680" yWindow="-120" windowWidth="29040" windowHeight="15720" xr2:uid="{00000000-000D-0000-FFFF-FFFF00000000}"/>
  </bookViews>
  <sheets>
    <sheet name="Parameters_Dataframe" sheetId="7" r:id="rId1"/>
    <sheet name="timedep" sheetId="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7" l="1"/>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2" i="7"/>
  <c r="N9" i="8"/>
  <c r="N8" i="8"/>
  <c r="N7" i="8"/>
  <c r="N6" i="8"/>
  <c r="N5" i="8"/>
  <c r="N4" i="8"/>
  <c r="N3" i="8"/>
  <c r="N2" i="8"/>
  <c r="N1" i="8"/>
</calcChain>
</file>

<file path=xl/sharedStrings.xml><?xml version="1.0" encoding="utf-8"?>
<sst xmlns="http://schemas.openxmlformats.org/spreadsheetml/2006/main" count="232" uniqueCount="147">
  <si>
    <t>Kansverdeling</t>
  </si>
  <si>
    <t>r_c</t>
  </si>
  <si>
    <t>v</t>
  </si>
  <si>
    <t>h</t>
  </si>
  <si>
    <t>Min</t>
  </si>
  <si>
    <t>Max</t>
  </si>
  <si>
    <t>D_cover</t>
  </si>
  <si>
    <t>gamma_sp</t>
  </si>
  <si>
    <t>h_exit</t>
  </si>
  <si>
    <t>theta</t>
  </si>
  <si>
    <t>eta</t>
  </si>
  <si>
    <t>i_ch</t>
  </si>
  <si>
    <t>k</t>
  </si>
  <si>
    <t>L</t>
  </si>
  <si>
    <t>m_p</t>
  </si>
  <si>
    <t>m_u</t>
  </si>
  <si>
    <t>r_exit</t>
  </si>
  <si>
    <t>Normaal</t>
  </si>
  <si>
    <t>geen stochast</t>
  </si>
  <si>
    <t>Lognormaal</t>
  </si>
  <si>
    <t>Step</t>
  </si>
  <si>
    <t>Mean</t>
  </si>
  <si>
    <t>D</t>
  </si>
  <si>
    <t>gamma_sp -- Volumieke dichtheid zand onder water [kN/m^3]</t>
  </si>
  <si>
    <t>gamma_water</t>
  </si>
  <si>
    <t>g</t>
  </si>
  <si>
    <t>d_70m</t>
  </si>
  <si>
    <t>Beschrijving</t>
  </si>
  <si>
    <t>Rekentechniek</t>
  </si>
  <si>
    <t>Spreiding</t>
  </si>
  <si>
    <t>FORM AbdoRackwitz</t>
  </si>
  <si>
    <t>MaximumAbsoluteError</t>
  </si>
  <si>
    <t>MaximumIterationNumber</t>
  </si>
  <si>
    <t>MaximumResidualError</t>
  </si>
  <si>
    <t>MaximumRelativeError</t>
  </si>
  <si>
    <t>MaximumConstraintError</t>
  </si>
  <si>
    <t>MaximumEvaluationNumber</t>
  </si>
  <si>
    <t>Convergentiecriterium solver: maximum aantal evaluaties</t>
  </si>
  <si>
    <t>h -- Buitenwaterstand [in NAP+m]</t>
  </si>
  <si>
    <t>d_70m -- Gemiddelde waarde korrelgrootte van 70e kwantiel [m]</t>
  </si>
  <si>
    <t>g -- Zwaartekrachtversnelling (kN/m^3)</t>
  </si>
  <si>
    <t>r_c -- Reductiefactor [--]</t>
  </si>
  <si>
    <t>v -- Kinematische viscositeit [m^2/s]</t>
  </si>
  <si>
    <t>eta -- White's weerstandscoefficient (sleepkrachtfactor, constante van White) [-]</t>
  </si>
  <si>
    <t>m_p -- Modelfactor piping (onzekerheid piping) [-]</t>
  </si>
  <si>
    <t>r_exit -- Dempingsfactor bij uitgang (dempingsfactor over de afstand intredepunt-uittredepunt) [-]</t>
  </si>
  <si>
    <t>gamma_water -- Dichtheid water (volumiek gewicht water) [kN/m^3]</t>
  </si>
  <si>
    <t>theta -- Rolweerstandshoek [graden]</t>
  </si>
  <si>
    <t>Standaardafwijking</t>
  </si>
  <si>
    <t>Parameter vaak aangeduid met gravitatieconstante. Eenheid ook [m/s^2].</t>
  </si>
  <si>
    <t>Freatisch niveau of hoogte maaiveld = stijghoogte polder: aanname.</t>
  </si>
  <si>
    <t>Variatiecoëfficiënt</t>
  </si>
  <si>
    <t>L -- Kwelweglengte [m]</t>
  </si>
  <si>
    <t xml:space="preserve">De d70 is de zeefmaat [m] die 70% (massa) van de zand- of grindkorrels van de zand- en grindfractie laat passeren. </t>
  </si>
  <si>
    <t>Verzadigd volumiek gewicht cohesieve deklaag. Lognormale verdeling met verschuiving van 10 kN/m3. Het verzadigd volumieke gewicht van de cohesieve deklaag (γsat [kN/m3]) is het volumieke gewicht van de deklaag in verzadigde toestand.</t>
  </si>
  <si>
    <t xml:space="preserve">Doorlatendheid zandlaag (aquifer). De specifieke doorlatendheid, k, van een grondlaag is het debiet per seconde per 1 m2 doorstroomd oppervlak bij een verhang van 1, gegeven in m/s.
</t>
  </si>
  <si>
    <t xml:space="preserve">Volumiek gewicht water. Volumegewicht water (γwater [kN/m3] is de gewichtskracht uitgeoefend door het volume van één kubieke meter water. Standaard wordt hiervoor 9,81kN/m3 aangehouden. Hier afgerond op 10 kN/m^3.
</t>
  </si>
  <si>
    <t>Rekentechniek solver faalkans (FORM, MC, IS, DS, …)</t>
  </si>
  <si>
    <t>Verschuiving</t>
  </si>
  <si>
    <t>m_u -- Modelfactor uplift (onzekerheid uplift) [-]</t>
  </si>
  <si>
    <t>https://openturns.github.io/openturns/master/user_manual/_generated/openturns.AbdoRackwitz.html#openturns.AbdoRackwitz.getMaximumAbsoluteError</t>
  </si>
  <si>
    <t>Convergentiecriterium solver: maximale toegestane absolute fout</t>
  </si>
  <si>
    <t>Convergentiecriterium solver: maximale toegestane relatieve fout</t>
  </si>
  <si>
    <t>Convergentiecriterium solver: maximale toegestane residuele fout</t>
  </si>
  <si>
    <t>Convergentiecriterium solver: maximum toegestane aantal iteraties</t>
  </si>
  <si>
    <t>Convergentiecriterium solver: maximale toegestane fout in de restricties</t>
  </si>
  <si>
    <t>i_ch -- Kritieke heavegradiënt [-]</t>
  </si>
  <si>
    <t>Naam</t>
  </si>
  <si>
    <t>Spreidingstype</t>
  </si>
  <si>
    <t>StDev</t>
  </si>
  <si>
    <t>WBI2017: vc = 0.12</t>
  </si>
  <si>
    <t>Niet in pipingberekening (Sellmeijer).</t>
  </si>
  <si>
    <t>Niet in pipingberekening (Sellmeijer). De dempingsfactor legt de relatie tussen de hoogte van de stijghoogtepotentiaal bij het potentiële opbarst-/uittredepunt en de buitenwaterstand bij maatgevend hoogwater. Hiervoor is naast de dempingsfactor een referentiepeil (sloot of polderpeil) noodzakelijk. De dempingsfactor geeft aan welke fractie van de verhoging van de buitenwaterstand aan de binnenzijde van de dijk nog ‘voelbaar’ is. Hierbij wordt ervan uitgegaan dat er geen sprake is van opbarsten.</t>
  </si>
  <si>
    <t>Niet in pipingberekening (Sellmeijer). Niet in VNK-data, wel stochast in heave analyse.</t>
  </si>
  <si>
    <t>gamma_sat</t>
  </si>
  <si>
    <t>D -- Dikte pipinggevoelige zandlaag (aquifer) [m]</t>
  </si>
  <si>
    <t>d_70 -- 70% kwantiel korrelgrootte van pipinggevoelige zandlaag [m]</t>
  </si>
  <si>
    <t>k -- Doorlatendheid zandlaag [m/s] (intrinsieke doorlatendheid van de bovenste zandlaag)</t>
  </si>
  <si>
    <t>h_exit -- Kwelslootpeil / polderpeil [m]</t>
  </si>
  <si>
    <t>Gamma_sub.particles. Volumegewicht van zandkorrels onder water. Standaardwaarde 16,19. Niet verwarren met gamma_sat, een stochast</t>
  </si>
  <si>
    <t>D_cover -- Dikte (cohesieve) deklaag in [m]</t>
  </si>
  <si>
    <t>Waarde</t>
  </si>
  <si>
    <t>rekeninstelling</t>
  </si>
  <si>
    <t>t_norm</t>
  </si>
  <si>
    <t>terugkeertijd norm voor de berekening (alleen voor semiprob)</t>
  </si>
  <si>
    <t>gamma_sat -- Verzadigd gewicht deklaag [kN/m^3]. Gewogen gemiddelde voor meerdere lagen.</t>
  </si>
  <si>
    <t>D_vl</t>
  </si>
  <si>
    <t>Dikte deklaag in voorland [m]</t>
  </si>
  <si>
    <t>D_al</t>
  </si>
  <si>
    <t>Dikte deklaag in achterland [m]</t>
  </si>
  <si>
    <t>k_vl</t>
  </si>
  <si>
    <t>k_al</t>
  </si>
  <si>
    <t>cv_vl</t>
  </si>
  <si>
    <t>cv_al</t>
  </si>
  <si>
    <t>b</t>
  </si>
  <si>
    <t>n_aq</t>
  </si>
  <si>
    <t>Doorlatendheid deklaag voorland [m/s]</t>
  </si>
  <si>
    <t>Doorlatendheid deklaag achterland [m/s]</t>
  </si>
  <si>
    <t>consolidatiecoëfficiënt klei voorland [m^2/s]</t>
  </si>
  <si>
    <t>consolidatiecoëfficiënt klei achterland [m^2/s]</t>
  </si>
  <si>
    <t>b-waarde in TRWD model 4D (halve breedte rivierbed) [m]</t>
  </si>
  <si>
    <t>porositeit aquifer [-]</t>
  </si>
  <si>
    <t>L_vl</t>
  </si>
  <si>
    <t>L_al</t>
  </si>
  <si>
    <t>l_ini</t>
  </si>
  <si>
    <t>dldt_constant</t>
  </si>
  <si>
    <t>dldt_Ce</t>
  </si>
  <si>
    <t>dldt_kezdi_C</t>
  </si>
  <si>
    <t>dldt_kezdi_mv</t>
  </si>
  <si>
    <t>detect_true</t>
  </si>
  <si>
    <t>intervention_hours</t>
  </si>
  <si>
    <t>Lengte voorland [m]</t>
  </si>
  <si>
    <t>Lengte achterland [m]</t>
  </si>
  <si>
    <t>Initiele pipelengte / kwelweglengte [-]</t>
  </si>
  <si>
    <t>pipegroeisnelheid (constant model) [m/s]</t>
  </si>
  <si>
    <t>erosiecoefficient (instatane progressiemodel) [-]</t>
  </si>
  <si>
    <t>coefficient kezdi progressiemodel [-]</t>
  </si>
  <si>
    <t>modelonzekerheid kezdi progressiemodel [-]</t>
  </si>
  <si>
    <t>wel/geen detectie van piping</t>
  </si>
  <si>
    <t>benodigde tijd voor interventie [uur]</t>
  </si>
  <si>
    <t>d_70</t>
  </si>
  <si>
    <t>MaximumCoefficientOfVariation</t>
  </si>
  <si>
    <t>Convergentiecriterium Monte Carlo/Directional sampling</t>
  </si>
  <si>
    <t>MaximumOuterSampling</t>
  </si>
  <si>
    <t>Maximum aantal samples Monte Carlo / Directional sampling</t>
  </si>
  <si>
    <t>BlockSize</t>
  </si>
  <si>
    <t>Aantal samples die simultaan doorgerekend kunnen worden</t>
  </si>
  <si>
    <t>FORM start</t>
  </si>
  <si>
    <t>startpunt bepaling voor FORM</t>
  </si>
  <si>
    <t>slice</t>
  </si>
  <si>
    <t>Aantekeningen</t>
  </si>
  <si>
    <t>https://openturns.github.io/openturns/latest/user_manual/_generated/openturns.EventSimulation.html#openturns.EventSimulation.setBlockSize</t>
  </si>
  <si>
    <t>https://openturns.github.io/openturns/latest/user_manual/_generated/openturns.EventSimulation.html#openturns.EventSimulation.setMaximumOuterSampling</t>
  </si>
  <si>
    <t>https://openturns.github.io/openturns/latest/user_manual/_generated/openturns.EventSimulation.html#openturns.EventSimulation.setMaximumCoefficientOfVariation</t>
  </si>
  <si>
    <t>https://openturns.github.io/openturns/latest/user_manual/_generated/openturns.AbdoRackwitz.html#openturns.AbdoRackwitz.setMaximumEvaluationNumber</t>
  </si>
  <si>
    <t>https://openturns.github.io/openturns/latest/user_manual/_generated/openturns.AbdoRackwitz.html#openturns.AbdoRackwitz.setMaximumConstraintError</t>
  </si>
  <si>
    <t>https://openturns.github.io/openturns/latest/user_manual/_generated/openturns.AbdoRackwitz.html#openturns.AbdoRackwitz.setMaximumResidualError</t>
  </si>
  <si>
    <t>https://openturns.github.io/openturns/latest/user_manual/_generated/openturns.AbdoRackwitz.html#openturns.AbdoRackwitz.setMaximumRelativeError</t>
  </si>
  <si>
    <t>https://openturns.github.io/openturns/latest/user_manual/_generated/openturns.AbdoRackwitz.html#openturns.AbdoRackwitz.setMaximumAbsoluteError</t>
  </si>
  <si>
    <t>dldt_modeltype</t>
  </si>
  <si>
    <t>constant</t>
  </si>
  <si>
    <t>methode_stijghoogte</t>
  </si>
  <si>
    <t>responsfactor</t>
  </si>
  <si>
    <t>pipegroeisnelheid model [-]</t>
  </si>
  <si>
    <t>stijhoogte model [-]</t>
  </si>
  <si>
    <t>Afknot_links</t>
  </si>
  <si>
    <t>Afknot_rechts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</si>
</sst>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0"/>
      <name val="Calibri"/>
      <family val="2"/>
      <scheme val="minor"/>
    </font>
    <font>
      <u/>
      <sz val="11"/>
      <color theme="10"/>
      <name val="Calibri"/>
      <family val="2"/>
      <scheme val="minor"/>
    </font>
    <font>
      <sz val="1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1"/>
        <bgColor indexed="64"/>
      </patternFill>
    </fill>
    <fill>
      <patternFill patternType="solid">
        <fgColor theme="4" tint="0.79998168889431442"/>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3">
    <border>
      <left/>
      <right/>
      <top/>
      <bottom/>
      <diagonal/>
    </border>
    <border>
      <left/>
      <right style="thin">
        <color theme="0" tint="-0.249977111117893"/>
      </right>
      <top/>
      <bottom/>
      <diagonal/>
    </border>
    <border>
      <left style="thin">
        <color theme="0" tint="-0.249977111117893"/>
      </left>
      <right style="thin">
        <color theme="0" tint="-0.249977111117893"/>
      </right>
      <top/>
      <bottom/>
      <diagonal/>
    </border>
    <border>
      <left style="medium">
        <color indexed="64"/>
      </left>
      <right style="medium">
        <color indexed="64"/>
      </right>
      <top style="medium">
        <color indexed="64"/>
      </top>
      <bottom style="medium">
        <color indexed="64"/>
      </bottom>
      <diagonal/>
    </border>
    <border>
      <left style="thin">
        <color theme="0" tint="-0.249977111117893"/>
      </left>
      <right style="medium">
        <color indexed="64"/>
      </right>
      <top/>
      <bottom/>
      <diagonal/>
    </border>
    <border>
      <left style="thin">
        <color theme="0" tint="-0.249977111117893"/>
      </left>
      <right style="thin">
        <color theme="0" tint="-0.249977111117893"/>
      </right>
      <top/>
      <bottom style="medium">
        <color indexed="64"/>
      </bottom>
      <diagonal/>
    </border>
    <border>
      <left style="thin">
        <color theme="0" tint="-0.249977111117893"/>
      </left>
      <right style="medium">
        <color indexed="64"/>
      </right>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right style="thin">
        <color theme="0" tint="-0.249977111117893"/>
      </right>
      <top style="medium">
        <color indexed="64"/>
      </top>
      <bottom style="medium">
        <color indexed="64"/>
      </bottom>
      <diagonal/>
    </border>
    <border>
      <left/>
      <right style="thin">
        <color theme="0" tint="-0.249977111117893"/>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right style="thin">
        <color theme="0" tint="-0.249977111117893"/>
      </right>
      <top style="thin">
        <color indexed="64"/>
      </top>
      <bottom/>
      <diagonal/>
    </border>
    <border>
      <left style="thin">
        <color theme="0" tint="-0.249977111117893"/>
      </left>
      <right style="thin">
        <color theme="0" tint="-0.249977111117893"/>
      </right>
      <top style="thin">
        <color indexed="64"/>
      </top>
      <bottom/>
      <diagonal/>
    </border>
    <border>
      <left style="thin">
        <color theme="0" tint="-0.249977111117893"/>
      </left>
      <right style="thin">
        <color indexed="64"/>
      </right>
      <top style="thin">
        <color indexed="64"/>
      </top>
      <bottom/>
      <diagonal/>
    </border>
    <border>
      <left style="thin">
        <color indexed="64"/>
      </left>
      <right style="medium">
        <color indexed="64"/>
      </right>
      <top/>
      <bottom/>
      <diagonal/>
    </border>
    <border>
      <left style="thin">
        <color theme="0" tint="-0.249977111117893"/>
      </left>
      <right style="thin">
        <color indexed="64"/>
      </right>
      <top/>
      <bottom/>
      <diagonal/>
    </border>
    <border>
      <left style="thin">
        <color indexed="64"/>
      </left>
      <right style="medium">
        <color indexed="64"/>
      </right>
      <top/>
      <bottom style="thin">
        <color indexed="64"/>
      </bottom>
      <diagonal/>
    </border>
    <border>
      <left/>
      <right style="thin">
        <color theme="0" tint="-0.249977111117893"/>
      </right>
      <top/>
      <bottom style="thin">
        <color indexed="64"/>
      </bottom>
      <diagonal/>
    </border>
    <border>
      <left style="thin">
        <color theme="0" tint="-0.249977111117893"/>
      </left>
      <right style="thin">
        <color theme="0" tint="-0.249977111117893"/>
      </right>
      <top/>
      <bottom style="thin">
        <color indexed="64"/>
      </bottom>
      <diagonal/>
    </border>
    <border>
      <left style="thin">
        <color theme="0" tint="-0.249977111117893"/>
      </left>
      <right style="thin">
        <color indexed="64"/>
      </right>
      <top/>
      <bottom style="thin">
        <color indexed="64"/>
      </bottom>
      <diagonal/>
    </border>
  </borders>
  <cellStyleXfs count="4">
    <xf numFmtId="0" fontId="0" fillId="0" borderId="0"/>
    <xf numFmtId="0" fontId="1" fillId="0" borderId="0"/>
    <xf numFmtId="0" fontId="5" fillId="0" borderId="0" applyNumberFormat="0" applyFill="0" applyBorder="0" applyAlignment="0" applyProtection="0"/>
    <xf numFmtId="0" fontId="1" fillId="4" borderId="0" applyNumberFormat="0" applyBorder="0" applyAlignment="0" applyProtection="0"/>
  </cellStyleXfs>
  <cellXfs count="48">
    <xf numFmtId="0" fontId="0" fillId="0" borderId="0" xfId="0"/>
    <xf numFmtId="0" fontId="0" fillId="0" borderId="1" xfId="0" applyBorder="1"/>
    <xf numFmtId="0" fontId="0" fillId="0" borderId="2" xfId="0" applyBorder="1"/>
    <xf numFmtId="0" fontId="1" fillId="2" borderId="2" xfId="3" applyNumberFormat="1" applyFill="1" applyBorder="1"/>
    <xf numFmtId="0" fontId="6" fillId="2" borderId="2" xfId="0" applyFont="1" applyFill="1" applyBorder="1"/>
    <xf numFmtId="0" fontId="0" fillId="2" borderId="2" xfId="0" applyFill="1" applyBorder="1"/>
    <xf numFmtId="0" fontId="1" fillId="5" borderId="2" xfId="3" applyNumberFormat="1" applyFill="1" applyBorder="1"/>
    <xf numFmtId="0" fontId="6" fillId="5" borderId="2" xfId="0" applyFont="1" applyFill="1" applyBorder="1"/>
    <xf numFmtId="0" fontId="0" fillId="5" borderId="2" xfId="0" applyFill="1" applyBorder="1"/>
    <xf numFmtId="11" fontId="1" fillId="2" borderId="2" xfId="3" applyNumberFormat="1" applyFill="1" applyBorder="1"/>
    <xf numFmtId="0" fontId="4" fillId="3" borderId="2" xfId="0" applyFont="1" applyFill="1" applyBorder="1"/>
    <xf numFmtId="0" fontId="0" fillId="7" borderId="2" xfId="0" applyFill="1" applyBorder="1"/>
    <xf numFmtId="0" fontId="6" fillId="7" borderId="2" xfId="0" applyFont="1" applyFill="1" applyBorder="1"/>
    <xf numFmtId="0" fontId="0" fillId="6" borderId="2" xfId="0" applyFill="1" applyBorder="1"/>
    <xf numFmtId="11" fontId="0" fillId="6" borderId="2" xfId="0" applyNumberFormat="1" applyFill="1" applyBorder="1"/>
    <xf numFmtId="0" fontId="0" fillId="0" borderId="4" xfId="0" applyBorder="1"/>
    <xf numFmtId="0" fontId="5" fillId="0" borderId="4" xfId="2" applyBorder="1"/>
    <xf numFmtId="11" fontId="0" fillId="6" borderId="5" xfId="0" applyNumberFormat="1" applyFill="1" applyBorder="1"/>
    <xf numFmtId="0" fontId="0" fillId="6" borderId="5" xfId="0" applyFill="1" applyBorder="1"/>
    <xf numFmtId="0" fontId="4" fillId="3" borderId="5" xfId="0" applyFont="1" applyFill="1" applyBorder="1"/>
    <xf numFmtId="0" fontId="2" fillId="0" borderId="7" xfId="0" applyFont="1" applyBorder="1"/>
    <xf numFmtId="0" fontId="3" fillId="0" borderId="7" xfId="0" applyFont="1" applyBorder="1"/>
    <xf numFmtId="0" fontId="2" fillId="0" borderId="8" xfId="0" applyFont="1" applyBorder="1"/>
    <xf numFmtId="0" fontId="2" fillId="0" borderId="9" xfId="0" applyFont="1" applyBorder="1"/>
    <xf numFmtId="0" fontId="0" fillId="0" borderId="1" xfId="0" applyBorder="1" applyAlignment="1">
      <alignment wrapText="1"/>
    </xf>
    <xf numFmtId="0" fontId="0" fillId="0" borderId="10" xfId="0" applyBorder="1"/>
    <xf numFmtId="0" fontId="2" fillId="0" borderId="3" xfId="0" applyFont="1" applyBorder="1"/>
    <xf numFmtId="0" fontId="2" fillId="0" borderId="11" xfId="0" applyFont="1" applyBorder="1"/>
    <xf numFmtId="0" fontId="2" fillId="0" borderId="12" xfId="0" applyFont="1" applyBorder="1"/>
    <xf numFmtId="0" fontId="5" fillId="0" borderId="6" xfId="2" applyBorder="1"/>
    <xf numFmtId="0" fontId="0" fillId="2" borderId="2" xfId="0" quotePrefix="1" applyFill="1" applyBorder="1"/>
    <xf numFmtId="0" fontId="2" fillId="0" borderId="13" xfId="0" applyFont="1" applyBorder="1"/>
    <xf numFmtId="0" fontId="0" fillId="0" borderId="14" xfId="0" applyBorder="1"/>
    <xf numFmtId="0" fontId="0" fillId="5" borderId="15" xfId="0" applyFill="1" applyBorder="1"/>
    <xf numFmtId="0" fontId="6" fillId="5" borderId="15" xfId="0" applyFont="1" applyFill="1" applyBorder="1"/>
    <xf numFmtId="0" fontId="4" fillId="3" borderId="15" xfId="0" applyFont="1" applyFill="1" applyBorder="1"/>
    <xf numFmtId="0" fontId="0" fillId="0" borderId="15" xfId="0" applyBorder="1"/>
    <xf numFmtId="0" fontId="0" fillId="0" borderId="16" xfId="0" applyBorder="1"/>
    <xf numFmtId="0" fontId="2" fillId="0" borderId="17" xfId="0" applyFont="1" applyBorder="1"/>
    <xf numFmtId="0" fontId="0" fillId="0" borderId="18" xfId="0" applyBorder="1"/>
    <xf numFmtId="0" fontId="2" fillId="0" borderId="19" xfId="0" applyFont="1" applyBorder="1"/>
    <xf numFmtId="0" fontId="0" fillId="0" borderId="20" xfId="0" applyBorder="1"/>
    <xf numFmtId="0" fontId="1" fillId="5" borderId="21" xfId="3" applyNumberFormat="1" applyFill="1" applyBorder="1"/>
    <xf numFmtId="0" fontId="6" fillId="5" borderId="21" xfId="0" applyFont="1" applyFill="1" applyBorder="1"/>
    <xf numFmtId="0" fontId="0" fillId="5" borderId="21" xfId="0" applyFill="1" applyBorder="1"/>
    <xf numFmtId="0" fontId="4" fillId="3" borderId="21" xfId="0" applyFont="1" applyFill="1" applyBorder="1"/>
    <xf numFmtId="0" fontId="0" fillId="0" borderId="21" xfId="0" applyBorder="1"/>
    <xf numFmtId="0" fontId="0" fillId="0" borderId="22" xfId="0" applyBorder="1"/>
  </cellXfs>
  <cellStyles count="4">
    <cellStyle name="20% - Accent1" xfId="3" builtinId="30"/>
    <cellStyle name="Hyperlink" xfId="2" builtinId="8"/>
    <cellStyle name="Normal" xfId="0" builtinId="0"/>
    <cellStyle name="Normal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openturns.github.io/openturns/latest/user_manual/_generated/openturns.AbdoRackwitz.html" TargetMode="External"/><Relationship Id="rId7" Type="http://schemas.openxmlformats.org/officeDocument/2006/relationships/hyperlink" Target="https://openturns.github.io/openturns/latest/user_manual/_generated/openturns.AbdoRackwitz.html" TargetMode="External"/><Relationship Id="rId2" Type="http://schemas.openxmlformats.org/officeDocument/2006/relationships/hyperlink" Target="https://openturns.github.io/openturns/latest/user_manual/_generated/openturns.EventSimulation.html" TargetMode="External"/><Relationship Id="rId1" Type="http://schemas.openxmlformats.org/officeDocument/2006/relationships/hyperlink" Target="https://openturns.github.io/openturns/master/user_manual/_generated/openturns.AbdoRackwitz.html" TargetMode="External"/><Relationship Id="rId6" Type="http://schemas.openxmlformats.org/officeDocument/2006/relationships/hyperlink" Target="https://openturns.github.io/openturns/latest/user_manual/_generated/openturns.AbdoRackwitz.html" TargetMode="External"/><Relationship Id="rId5" Type="http://schemas.openxmlformats.org/officeDocument/2006/relationships/hyperlink" Target="https://openturns.github.io/openturns/latest/user_manual/_generated/openturns.AbdoRackwitz.html" TargetMode="External"/><Relationship Id="rId4" Type="http://schemas.openxmlformats.org/officeDocument/2006/relationships/hyperlink" Target="https://openturns.github.io/openturns/latest/user_manual/_generated/openturns.AbdoRackwitz.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tabSelected="1" zoomScale="80" zoomScaleNormal="80" workbookViewId="0">
      <pane xSplit="1" ySplit="1" topLeftCell="B2" activePane="bottomRight" state="frozen"/>
      <selection pane="topRight" activeCell="B1" sqref="B1"/>
      <selection pane="bottomLeft" activeCell="A2" sqref="A2"/>
      <selection pane="bottomRight" activeCell="N17" sqref="N17"/>
    </sheetView>
  </sheetViews>
  <sheetFormatPr defaultRowHeight="14.4" x14ac:dyDescent="0.3"/>
  <cols>
    <col min="1" max="1" width="33.5546875" bestFit="1" customWidth="1"/>
    <col min="2" max="2" width="99.5546875" bestFit="1" customWidth="1"/>
    <col min="3" max="3" width="21" bestFit="1" customWidth="1"/>
    <col min="4" max="4" width="16.44140625" bestFit="1" customWidth="1"/>
    <col min="5" max="5" width="12.109375" bestFit="1" customWidth="1"/>
    <col min="6" max="6" width="9" bestFit="1" customWidth="1"/>
    <col min="7" max="7" width="9.109375" bestFit="1" customWidth="1"/>
    <col min="8" max="8" width="20.5546875" bestFit="1" customWidth="1"/>
    <col min="9" max="9" width="15.33203125" bestFit="1" customWidth="1"/>
    <col min="10" max="10" width="16.5546875" bestFit="1" customWidth="1"/>
    <col min="11" max="11" width="4.44140625" bestFit="1" customWidth="1"/>
    <col min="12" max="12" width="4.88671875" bestFit="1" customWidth="1"/>
    <col min="13" max="13" width="4.6640625" bestFit="1" customWidth="1"/>
    <col min="14" max="14" width="12" bestFit="1" customWidth="1"/>
    <col min="15" max="15" width="255.6640625" bestFit="1" customWidth="1"/>
    <col min="16" max="16" width="15.88671875" bestFit="1" customWidth="1"/>
    <col min="17" max="17" width="5.5546875" bestFit="1" customWidth="1"/>
    <col min="20" max="20" width="17.6640625" bestFit="1" customWidth="1"/>
    <col min="21" max="21" width="14.33203125" bestFit="1" customWidth="1"/>
    <col min="22" max="22" width="5.88671875" bestFit="1" customWidth="1"/>
    <col min="23" max="23" width="18.109375" bestFit="1" customWidth="1"/>
    <col min="24" max="24" width="10.44140625" bestFit="1" customWidth="1"/>
    <col min="25" max="25" width="8.109375" bestFit="1" customWidth="1"/>
    <col min="26" max="26" width="10.44140625" bestFit="1" customWidth="1"/>
    <col min="27" max="27" width="6.33203125" bestFit="1" customWidth="1"/>
  </cols>
  <sheetData>
    <row r="1" spans="1:15" ht="15" thickBot="1" x14ac:dyDescent="0.35">
      <c r="A1" s="26" t="s">
        <v>67</v>
      </c>
      <c r="B1" s="23" t="s">
        <v>27</v>
      </c>
      <c r="C1" s="20" t="s">
        <v>81</v>
      </c>
      <c r="D1" s="21" t="s">
        <v>0</v>
      </c>
      <c r="E1" s="21" t="s">
        <v>58</v>
      </c>
      <c r="F1" s="20" t="s">
        <v>21</v>
      </c>
      <c r="G1" s="20" t="s">
        <v>29</v>
      </c>
      <c r="H1" s="20" t="s">
        <v>68</v>
      </c>
      <c r="I1" s="20" t="s">
        <v>145</v>
      </c>
      <c r="J1" s="20" t="s">
        <v>146</v>
      </c>
      <c r="K1" s="20" t="s">
        <v>4</v>
      </c>
      <c r="L1" s="20" t="s">
        <v>20</v>
      </c>
      <c r="M1" s="20" t="s">
        <v>5</v>
      </c>
      <c r="N1" s="20" t="s">
        <v>69</v>
      </c>
      <c r="O1" s="22" t="s">
        <v>130</v>
      </c>
    </row>
    <row r="2" spans="1:15" x14ac:dyDescent="0.3">
      <c r="A2" s="27" t="s">
        <v>83</v>
      </c>
      <c r="B2" s="1" t="s">
        <v>84</v>
      </c>
      <c r="C2" s="11">
        <v>300</v>
      </c>
      <c r="D2" s="11" t="s">
        <v>18</v>
      </c>
      <c r="E2" s="12"/>
      <c r="F2" s="11"/>
      <c r="G2" s="11"/>
      <c r="H2" s="11" t="s">
        <v>48</v>
      </c>
      <c r="I2" s="11"/>
      <c r="J2" s="11"/>
      <c r="K2" s="10"/>
      <c r="L2" s="10"/>
      <c r="M2" s="10"/>
      <c r="N2" s="2" t="str">
        <f>IF(NOT(OR(D2="geen stochast", D2="rekeninstelling")),IF(H2&lt;&gt;"Standaardafwijking", F2*G2, G2),"")</f>
        <v/>
      </c>
      <c r="O2" s="15"/>
    </row>
    <row r="3" spans="1:15" x14ac:dyDescent="0.3">
      <c r="A3" s="27" t="s">
        <v>3</v>
      </c>
      <c r="B3" s="1" t="s">
        <v>38</v>
      </c>
      <c r="C3" s="3">
        <v>3.53</v>
      </c>
      <c r="D3" s="5" t="s">
        <v>18</v>
      </c>
      <c r="E3" s="4"/>
      <c r="F3" s="5"/>
      <c r="G3" s="5"/>
      <c r="H3" s="5" t="s">
        <v>48</v>
      </c>
      <c r="I3" s="5"/>
      <c r="J3" s="5"/>
      <c r="K3" s="5">
        <v>0</v>
      </c>
      <c r="L3" s="5">
        <v>0.1</v>
      </c>
      <c r="M3" s="5">
        <v>20</v>
      </c>
      <c r="N3" s="2" t="str">
        <f t="shared" ref="N3:N43" si="0">IF(NOT(OR(D3="geen stochast", D3="rekeninstelling")),IF(H3&lt;&gt;"Standaardafwijking", F3*G3, G3),"")</f>
        <v/>
      </c>
      <c r="O3" s="15"/>
    </row>
    <row r="4" spans="1:15" x14ac:dyDescent="0.3">
      <c r="A4" s="27" t="s">
        <v>8</v>
      </c>
      <c r="B4" s="1" t="s">
        <v>78</v>
      </c>
      <c r="C4" s="3">
        <v>-0.43</v>
      </c>
      <c r="D4" s="4" t="s">
        <v>17</v>
      </c>
      <c r="E4" s="4">
        <v>0</v>
      </c>
      <c r="F4" s="5">
        <v>-1.5</v>
      </c>
      <c r="G4" s="5">
        <v>0.1</v>
      </c>
      <c r="H4" s="5" t="s">
        <v>48</v>
      </c>
      <c r="I4" s="5"/>
      <c r="J4" s="5"/>
      <c r="K4" s="10"/>
      <c r="L4" s="10"/>
      <c r="M4" s="10"/>
      <c r="N4" s="2">
        <f t="shared" si="0"/>
        <v>0.1</v>
      </c>
      <c r="O4" s="15" t="s">
        <v>50</v>
      </c>
    </row>
    <row r="5" spans="1:15" x14ac:dyDescent="0.3">
      <c r="A5" s="27" t="s">
        <v>22</v>
      </c>
      <c r="B5" s="1" t="s">
        <v>75</v>
      </c>
      <c r="C5" s="3">
        <v>27.43</v>
      </c>
      <c r="D5" s="4" t="s">
        <v>19</v>
      </c>
      <c r="E5" s="4">
        <v>0</v>
      </c>
      <c r="F5" s="5">
        <v>9</v>
      </c>
      <c r="G5" s="5">
        <v>0.5</v>
      </c>
      <c r="H5" s="5" t="s">
        <v>48</v>
      </c>
      <c r="I5" s="30"/>
      <c r="J5" s="30"/>
      <c r="K5" s="10"/>
      <c r="L5" s="10"/>
      <c r="M5" s="10"/>
      <c r="N5" s="2">
        <f t="shared" si="0"/>
        <v>0.5</v>
      </c>
      <c r="O5" s="15" t="s">
        <v>53</v>
      </c>
    </row>
    <row r="6" spans="1:15" x14ac:dyDescent="0.3">
      <c r="A6" s="27" t="s">
        <v>6</v>
      </c>
      <c r="B6" s="1" t="s">
        <v>80</v>
      </c>
      <c r="C6" s="3">
        <v>0.31</v>
      </c>
      <c r="D6" s="4" t="s">
        <v>19</v>
      </c>
      <c r="E6" s="4">
        <v>0</v>
      </c>
      <c r="F6" s="5">
        <v>4</v>
      </c>
      <c r="G6" s="5">
        <v>0.5</v>
      </c>
      <c r="H6" s="5" t="s">
        <v>48</v>
      </c>
      <c r="I6" s="5"/>
      <c r="J6" s="5"/>
      <c r="K6" s="10"/>
      <c r="L6" s="10"/>
      <c r="M6" s="10"/>
      <c r="N6" s="2">
        <f t="shared" si="0"/>
        <v>0.5</v>
      </c>
      <c r="O6" s="15"/>
    </row>
    <row r="7" spans="1:15" x14ac:dyDescent="0.3">
      <c r="A7" s="27" t="s">
        <v>86</v>
      </c>
      <c r="B7" s="1" t="s">
        <v>87</v>
      </c>
      <c r="C7" s="6">
        <v>0</v>
      </c>
      <c r="D7" s="7" t="s">
        <v>18</v>
      </c>
      <c r="E7" s="7"/>
      <c r="F7" s="8"/>
      <c r="G7" s="8"/>
      <c r="H7" s="8" t="s">
        <v>48</v>
      </c>
      <c r="I7" s="8"/>
      <c r="J7" s="8"/>
      <c r="K7" s="10"/>
      <c r="L7" s="10"/>
      <c r="M7" s="10"/>
      <c r="N7" s="2" t="str">
        <f t="shared" si="0"/>
        <v/>
      </c>
      <c r="O7" s="15"/>
    </row>
    <row r="8" spans="1:15" x14ac:dyDescent="0.3">
      <c r="A8" s="27" t="s">
        <v>88</v>
      </c>
      <c r="B8" s="1" t="s">
        <v>89</v>
      </c>
      <c r="C8" s="6">
        <v>0</v>
      </c>
      <c r="D8" s="7" t="s">
        <v>18</v>
      </c>
      <c r="E8" s="7"/>
      <c r="F8" s="8"/>
      <c r="G8" s="8"/>
      <c r="H8" s="8" t="s">
        <v>48</v>
      </c>
      <c r="I8" s="8"/>
      <c r="J8" s="8"/>
      <c r="K8" s="10"/>
      <c r="L8" s="10"/>
      <c r="M8" s="10"/>
      <c r="N8" s="2" t="str">
        <f t="shared" si="0"/>
        <v/>
      </c>
      <c r="O8" s="15"/>
    </row>
    <row r="9" spans="1:15" x14ac:dyDescent="0.3">
      <c r="A9" s="27" t="s">
        <v>12</v>
      </c>
      <c r="B9" s="1" t="s">
        <v>77</v>
      </c>
      <c r="C9" s="9">
        <v>7.8799999999999996E-4</v>
      </c>
      <c r="D9" s="4" t="s">
        <v>19</v>
      </c>
      <c r="E9" s="4">
        <v>0</v>
      </c>
      <c r="F9" s="5">
        <v>1.2E-4</v>
      </c>
      <c r="G9" s="5">
        <v>0.25</v>
      </c>
      <c r="H9" s="5" t="s">
        <v>51</v>
      </c>
      <c r="I9" s="5"/>
      <c r="J9" s="5"/>
      <c r="K9" s="10"/>
      <c r="L9" s="10"/>
      <c r="M9" s="10"/>
      <c r="N9" s="2">
        <f t="shared" si="0"/>
        <v>3.0000000000000001E-5</v>
      </c>
      <c r="O9" s="15" t="s">
        <v>55</v>
      </c>
    </row>
    <row r="10" spans="1:15" x14ac:dyDescent="0.3">
      <c r="A10" s="27" t="s">
        <v>90</v>
      </c>
      <c r="B10" s="1" t="s">
        <v>96</v>
      </c>
      <c r="C10" s="6">
        <v>0</v>
      </c>
      <c r="D10" s="7" t="s">
        <v>18</v>
      </c>
      <c r="E10" s="7"/>
      <c r="F10" s="8"/>
      <c r="G10" s="8"/>
      <c r="H10" s="8" t="s">
        <v>48</v>
      </c>
      <c r="I10" s="8"/>
      <c r="J10" s="8"/>
      <c r="K10" s="10"/>
      <c r="L10" s="10"/>
      <c r="M10" s="10"/>
      <c r="N10" s="2" t="str">
        <f t="shared" si="0"/>
        <v/>
      </c>
      <c r="O10" s="15"/>
    </row>
    <row r="11" spans="1:15" x14ac:dyDescent="0.3">
      <c r="A11" s="27" t="s">
        <v>91</v>
      </c>
      <c r="B11" s="1" t="s">
        <v>97</v>
      </c>
      <c r="C11" s="6">
        <v>0</v>
      </c>
      <c r="D11" s="7" t="s">
        <v>18</v>
      </c>
      <c r="E11" s="7"/>
      <c r="F11" s="8"/>
      <c r="G11" s="8"/>
      <c r="H11" s="8" t="s">
        <v>48</v>
      </c>
      <c r="I11" s="8"/>
      <c r="J11" s="8"/>
      <c r="K11" s="10"/>
      <c r="L11" s="10"/>
      <c r="M11" s="10"/>
      <c r="N11" s="2" t="str">
        <f t="shared" si="0"/>
        <v/>
      </c>
      <c r="O11" s="15"/>
    </row>
    <row r="12" spans="1:15" x14ac:dyDescent="0.3">
      <c r="A12" s="27" t="s">
        <v>92</v>
      </c>
      <c r="B12" s="1" t="s">
        <v>98</v>
      </c>
      <c r="C12" s="6">
        <v>0</v>
      </c>
      <c r="D12" s="7" t="s">
        <v>18</v>
      </c>
      <c r="E12" s="7"/>
      <c r="F12" s="8"/>
      <c r="G12" s="8"/>
      <c r="H12" s="8" t="s">
        <v>48</v>
      </c>
      <c r="I12" s="8"/>
      <c r="J12" s="8"/>
      <c r="K12" s="10"/>
      <c r="L12" s="10"/>
      <c r="M12" s="10"/>
      <c r="N12" s="2" t="str">
        <f t="shared" si="0"/>
        <v/>
      </c>
      <c r="O12" s="15"/>
    </row>
    <row r="13" spans="1:15" x14ac:dyDescent="0.3">
      <c r="A13" s="27" t="s">
        <v>93</v>
      </c>
      <c r="B13" s="1" t="s">
        <v>99</v>
      </c>
      <c r="C13" s="6">
        <v>0</v>
      </c>
      <c r="D13" s="7" t="s">
        <v>18</v>
      </c>
      <c r="E13" s="7"/>
      <c r="F13" s="8"/>
      <c r="G13" s="8"/>
      <c r="H13" s="8" t="s">
        <v>48</v>
      </c>
      <c r="I13" s="8"/>
      <c r="J13" s="8"/>
      <c r="K13" s="10"/>
      <c r="L13" s="10"/>
      <c r="M13" s="10"/>
      <c r="N13" s="2" t="str">
        <f t="shared" si="0"/>
        <v/>
      </c>
      <c r="O13" s="15"/>
    </row>
    <row r="14" spans="1:15" x14ac:dyDescent="0.3">
      <c r="A14" s="27" t="s">
        <v>94</v>
      </c>
      <c r="B14" s="1" t="s">
        <v>100</v>
      </c>
      <c r="C14" s="6">
        <v>50</v>
      </c>
      <c r="D14" s="7" t="s">
        <v>18</v>
      </c>
      <c r="E14" s="7"/>
      <c r="F14" s="8"/>
      <c r="G14" s="8"/>
      <c r="H14" s="8" t="s">
        <v>48</v>
      </c>
      <c r="I14" s="8"/>
      <c r="J14" s="8"/>
      <c r="K14" s="10"/>
      <c r="L14" s="10"/>
      <c r="M14" s="10"/>
      <c r="N14" s="2" t="str">
        <f t="shared" si="0"/>
        <v/>
      </c>
      <c r="O14" s="15"/>
    </row>
    <row r="15" spans="1:15" x14ac:dyDescent="0.3">
      <c r="A15" s="27" t="s">
        <v>95</v>
      </c>
      <c r="B15" s="1" t="s">
        <v>101</v>
      </c>
      <c r="C15" s="6">
        <v>0.4</v>
      </c>
      <c r="D15" s="7" t="s">
        <v>18</v>
      </c>
      <c r="E15" s="7"/>
      <c r="F15" s="8"/>
      <c r="G15" s="8"/>
      <c r="H15" s="8" t="s">
        <v>48</v>
      </c>
      <c r="I15" s="8"/>
      <c r="J15" s="8"/>
      <c r="K15" s="10"/>
      <c r="L15" s="10"/>
      <c r="M15" s="10"/>
      <c r="N15" s="2" t="str">
        <f t="shared" si="0"/>
        <v/>
      </c>
      <c r="O15" s="15"/>
    </row>
    <row r="16" spans="1:15" x14ac:dyDescent="0.3">
      <c r="A16" s="27" t="s">
        <v>13</v>
      </c>
      <c r="B16" s="1" t="s">
        <v>52</v>
      </c>
      <c r="C16" s="3">
        <v>20.010000000000002</v>
      </c>
      <c r="D16" s="4" t="s">
        <v>19</v>
      </c>
      <c r="E16" s="4">
        <v>0</v>
      </c>
      <c r="F16" s="5">
        <v>115.8</v>
      </c>
      <c r="G16" s="5">
        <v>3.3300000000000003E-2</v>
      </c>
      <c r="H16" s="5" t="s">
        <v>51</v>
      </c>
      <c r="I16" s="5"/>
      <c r="J16" s="5"/>
      <c r="K16" s="10"/>
      <c r="L16" s="10"/>
      <c r="M16" s="10"/>
      <c r="N16" s="2">
        <f t="shared" si="0"/>
        <v>3.8561400000000003</v>
      </c>
      <c r="O16" s="15"/>
    </row>
    <row r="17" spans="1:15" x14ac:dyDescent="0.3">
      <c r="A17" s="27" t="s">
        <v>102</v>
      </c>
      <c r="B17" s="1" t="s">
        <v>111</v>
      </c>
      <c r="C17" s="8">
        <v>0</v>
      </c>
      <c r="D17" s="8" t="s">
        <v>18</v>
      </c>
      <c r="E17" s="7"/>
      <c r="F17" s="8"/>
      <c r="G17" s="8"/>
      <c r="H17" s="8" t="s">
        <v>48</v>
      </c>
      <c r="I17" s="8"/>
      <c r="J17" s="8"/>
      <c r="K17" s="10"/>
      <c r="L17" s="10"/>
      <c r="M17" s="10"/>
      <c r="N17" s="2" t="str">
        <f t="shared" si="0"/>
        <v/>
      </c>
      <c r="O17" s="15"/>
    </row>
    <row r="18" spans="1:15" x14ac:dyDescent="0.3">
      <c r="A18" s="27" t="s">
        <v>103</v>
      </c>
      <c r="B18" s="1" t="s">
        <v>112</v>
      </c>
      <c r="C18" s="8">
        <v>0</v>
      </c>
      <c r="D18" s="8" t="s">
        <v>18</v>
      </c>
      <c r="E18" s="7"/>
      <c r="F18" s="8"/>
      <c r="G18" s="8"/>
      <c r="H18" s="8" t="s">
        <v>48</v>
      </c>
      <c r="I18" s="8"/>
      <c r="J18" s="8"/>
      <c r="K18" s="10"/>
      <c r="L18" s="10"/>
      <c r="M18" s="10"/>
      <c r="N18" s="2" t="str">
        <f t="shared" si="0"/>
        <v/>
      </c>
      <c r="O18" s="15"/>
    </row>
    <row r="19" spans="1:15" x14ac:dyDescent="0.3">
      <c r="A19" s="27" t="s">
        <v>74</v>
      </c>
      <c r="B19" s="24" t="s">
        <v>85</v>
      </c>
      <c r="C19" s="3">
        <v>15.78</v>
      </c>
      <c r="D19" s="4" t="s">
        <v>19</v>
      </c>
      <c r="E19" s="4">
        <v>10</v>
      </c>
      <c r="F19" s="5">
        <v>17</v>
      </c>
      <c r="G19" s="5">
        <v>0.05</v>
      </c>
      <c r="H19" s="5" t="s">
        <v>51</v>
      </c>
      <c r="I19" s="5"/>
      <c r="J19" s="5"/>
      <c r="K19" s="10"/>
      <c r="L19" s="10"/>
      <c r="M19" s="10"/>
      <c r="N19" s="2">
        <f t="shared" si="0"/>
        <v>0.85000000000000009</v>
      </c>
      <c r="O19" s="15" t="s">
        <v>54</v>
      </c>
    </row>
    <row r="20" spans="1:15" x14ac:dyDescent="0.3">
      <c r="A20" s="27" t="s">
        <v>16</v>
      </c>
      <c r="B20" s="1" t="s">
        <v>45</v>
      </c>
      <c r="C20" s="3">
        <v>1</v>
      </c>
      <c r="D20" s="4" t="s">
        <v>19</v>
      </c>
      <c r="E20" s="4">
        <v>0</v>
      </c>
      <c r="F20" s="5">
        <v>0.8</v>
      </c>
      <c r="G20" s="5">
        <v>0.1</v>
      </c>
      <c r="H20" s="5" t="s">
        <v>51</v>
      </c>
      <c r="I20" s="5"/>
      <c r="J20" s="5"/>
      <c r="K20" s="10"/>
      <c r="L20" s="10"/>
      <c r="M20" s="10"/>
      <c r="N20" s="2">
        <f t="shared" si="0"/>
        <v>8.0000000000000016E-2</v>
      </c>
      <c r="O20" s="15" t="s">
        <v>72</v>
      </c>
    </row>
    <row r="21" spans="1:15" x14ac:dyDescent="0.3">
      <c r="A21" s="27" t="s">
        <v>15</v>
      </c>
      <c r="B21" s="1" t="s">
        <v>59</v>
      </c>
      <c r="C21" s="3">
        <v>1</v>
      </c>
      <c r="D21" s="4" t="s">
        <v>17</v>
      </c>
      <c r="E21" s="4">
        <v>0</v>
      </c>
      <c r="F21" s="5">
        <v>1</v>
      </c>
      <c r="G21" s="5">
        <v>0.1</v>
      </c>
      <c r="H21" s="5" t="s">
        <v>48</v>
      </c>
      <c r="I21" s="5"/>
      <c r="J21" s="5"/>
      <c r="K21" s="10"/>
      <c r="L21" s="10"/>
      <c r="M21" s="10"/>
      <c r="N21" s="2">
        <f t="shared" si="0"/>
        <v>0.1</v>
      </c>
      <c r="O21" s="15" t="s">
        <v>71</v>
      </c>
    </row>
    <row r="22" spans="1:15" x14ac:dyDescent="0.3">
      <c r="A22" s="27" t="s">
        <v>120</v>
      </c>
      <c r="B22" s="1" t="s">
        <v>76</v>
      </c>
      <c r="C22" s="9">
        <v>2.12E-4</v>
      </c>
      <c r="D22" s="4" t="s">
        <v>19</v>
      </c>
      <c r="E22" s="4">
        <v>0</v>
      </c>
      <c r="F22" s="5">
        <v>1.6100000000000001E-4</v>
      </c>
      <c r="G22" s="5">
        <v>0.12</v>
      </c>
      <c r="H22" s="5" t="s">
        <v>51</v>
      </c>
      <c r="I22" s="5"/>
      <c r="J22" s="5"/>
      <c r="K22" s="10"/>
      <c r="L22" s="10"/>
      <c r="M22" s="10"/>
      <c r="N22" s="2">
        <f t="shared" si="0"/>
        <v>1.9320000000000001E-5</v>
      </c>
      <c r="O22" s="15" t="s">
        <v>70</v>
      </c>
    </row>
    <row r="23" spans="1:15" x14ac:dyDescent="0.3">
      <c r="A23" s="27" t="s">
        <v>11</v>
      </c>
      <c r="B23" s="1" t="s">
        <v>66</v>
      </c>
      <c r="C23" s="3">
        <v>0.3</v>
      </c>
      <c r="D23" s="4" t="s">
        <v>19</v>
      </c>
      <c r="E23" s="4">
        <v>0</v>
      </c>
      <c r="F23" s="5">
        <v>0.5</v>
      </c>
      <c r="G23" s="5">
        <v>0.1</v>
      </c>
      <c r="H23" s="5" t="s">
        <v>48</v>
      </c>
      <c r="I23" s="5"/>
      <c r="J23" s="5"/>
      <c r="K23" s="10"/>
      <c r="L23" s="10"/>
      <c r="M23" s="10"/>
      <c r="N23" s="2">
        <f t="shared" si="0"/>
        <v>0.1</v>
      </c>
      <c r="O23" s="15" t="s">
        <v>73</v>
      </c>
    </row>
    <row r="24" spans="1:15" x14ac:dyDescent="0.3">
      <c r="A24" s="27" t="s">
        <v>10</v>
      </c>
      <c r="B24" s="1" t="s">
        <v>43</v>
      </c>
      <c r="C24" s="3">
        <v>0.25</v>
      </c>
      <c r="D24" s="4" t="s">
        <v>19</v>
      </c>
      <c r="E24" s="4">
        <v>0</v>
      </c>
      <c r="F24" s="5">
        <v>0.27</v>
      </c>
      <c r="G24" s="5">
        <v>1E-3</v>
      </c>
      <c r="H24" s="5" t="s">
        <v>48</v>
      </c>
      <c r="I24" s="5"/>
      <c r="J24" s="5"/>
      <c r="K24" s="10"/>
      <c r="L24" s="10"/>
      <c r="M24" s="10"/>
      <c r="N24" s="2">
        <f t="shared" si="0"/>
        <v>1E-3</v>
      </c>
      <c r="O24" s="15"/>
    </row>
    <row r="25" spans="1:15" x14ac:dyDescent="0.3">
      <c r="A25" s="27" t="s">
        <v>9</v>
      </c>
      <c r="B25" s="1" t="s">
        <v>47</v>
      </c>
      <c r="C25" s="3">
        <v>37</v>
      </c>
      <c r="D25" s="4" t="s">
        <v>19</v>
      </c>
      <c r="E25" s="4">
        <v>0</v>
      </c>
      <c r="F25" s="5">
        <v>37</v>
      </c>
      <c r="G25" s="5">
        <v>0.01</v>
      </c>
      <c r="H25" s="5" t="s">
        <v>48</v>
      </c>
      <c r="I25" s="5"/>
      <c r="J25" s="5"/>
      <c r="K25" s="10"/>
      <c r="L25" s="10"/>
      <c r="M25" s="10"/>
      <c r="N25" s="2">
        <f t="shared" si="0"/>
        <v>0.01</v>
      </c>
      <c r="O25" s="15"/>
    </row>
    <row r="26" spans="1:15" ht="15" customHeight="1" x14ac:dyDescent="0.3">
      <c r="A26" s="27" t="s">
        <v>26</v>
      </c>
      <c r="B26" s="1" t="s">
        <v>39</v>
      </c>
      <c r="C26" s="9">
        <v>2.0799999999999999E-4</v>
      </c>
      <c r="D26" s="5" t="s">
        <v>18</v>
      </c>
      <c r="E26" s="4"/>
      <c r="F26" s="5"/>
      <c r="G26" s="5"/>
      <c r="H26" s="5" t="s">
        <v>48</v>
      </c>
      <c r="I26" s="5"/>
      <c r="J26" s="5"/>
      <c r="K26" s="10"/>
      <c r="L26" s="10"/>
      <c r="M26" s="10"/>
      <c r="N26" s="2" t="str">
        <f t="shared" si="0"/>
        <v/>
      </c>
      <c r="O26" s="15"/>
    </row>
    <row r="27" spans="1:15" x14ac:dyDescent="0.3">
      <c r="A27" s="27" t="s">
        <v>25</v>
      </c>
      <c r="B27" s="1" t="s">
        <v>40</v>
      </c>
      <c r="C27" s="3">
        <v>9.81</v>
      </c>
      <c r="D27" s="5" t="s">
        <v>18</v>
      </c>
      <c r="E27" s="4"/>
      <c r="F27" s="5"/>
      <c r="G27" s="5"/>
      <c r="H27" s="5" t="s">
        <v>48</v>
      </c>
      <c r="I27" s="5"/>
      <c r="J27" s="5"/>
      <c r="K27" s="10"/>
      <c r="L27" s="10"/>
      <c r="M27" s="10"/>
      <c r="N27" s="2" t="str">
        <f t="shared" si="0"/>
        <v/>
      </c>
      <c r="O27" s="15" t="s">
        <v>49</v>
      </c>
    </row>
    <row r="28" spans="1:15" x14ac:dyDescent="0.3">
      <c r="A28" s="27" t="s">
        <v>24</v>
      </c>
      <c r="B28" s="1" t="s">
        <v>46</v>
      </c>
      <c r="C28" s="3">
        <v>9.81</v>
      </c>
      <c r="D28" s="5" t="s">
        <v>18</v>
      </c>
      <c r="E28" s="4"/>
      <c r="F28" s="5"/>
      <c r="G28" s="5"/>
      <c r="H28" s="5" t="s">
        <v>48</v>
      </c>
      <c r="I28" s="5"/>
      <c r="J28" s="5"/>
      <c r="K28" s="10"/>
      <c r="L28" s="10"/>
      <c r="M28" s="10"/>
      <c r="N28" s="2" t="str">
        <f t="shared" si="0"/>
        <v/>
      </c>
      <c r="O28" s="15" t="s">
        <v>56</v>
      </c>
    </row>
    <row r="29" spans="1:15" x14ac:dyDescent="0.3">
      <c r="A29" s="27" t="s">
        <v>1</v>
      </c>
      <c r="B29" s="1" t="s">
        <v>41</v>
      </c>
      <c r="C29" s="3">
        <v>0.3</v>
      </c>
      <c r="D29" s="5" t="s">
        <v>18</v>
      </c>
      <c r="E29" s="4"/>
      <c r="F29" s="5"/>
      <c r="G29" s="5"/>
      <c r="H29" s="5" t="s">
        <v>48</v>
      </c>
      <c r="I29" s="5"/>
      <c r="J29" s="5"/>
      <c r="K29" s="10"/>
      <c r="L29" s="10"/>
      <c r="M29" s="10"/>
      <c r="N29" s="2" t="str">
        <f t="shared" si="0"/>
        <v/>
      </c>
      <c r="O29" s="15"/>
    </row>
    <row r="30" spans="1:15" x14ac:dyDescent="0.3">
      <c r="A30" s="27" t="s">
        <v>2</v>
      </c>
      <c r="B30" s="1" t="s">
        <v>42</v>
      </c>
      <c r="C30" s="9">
        <v>1.33E-6</v>
      </c>
      <c r="D30" s="5" t="s">
        <v>18</v>
      </c>
      <c r="E30" s="4"/>
      <c r="F30" s="5"/>
      <c r="G30" s="5"/>
      <c r="H30" s="5" t="s">
        <v>48</v>
      </c>
      <c r="I30" s="5"/>
      <c r="J30" s="5"/>
      <c r="K30" s="10"/>
      <c r="L30" s="10"/>
      <c r="M30" s="10"/>
      <c r="N30" s="2" t="str">
        <f t="shared" si="0"/>
        <v/>
      </c>
      <c r="O30" s="15"/>
    </row>
    <row r="31" spans="1:15" x14ac:dyDescent="0.3">
      <c r="A31" s="27" t="s">
        <v>7</v>
      </c>
      <c r="B31" s="1" t="s">
        <v>23</v>
      </c>
      <c r="C31" s="3">
        <v>16.190000000000001</v>
      </c>
      <c r="D31" s="5" t="s">
        <v>18</v>
      </c>
      <c r="E31" s="4"/>
      <c r="F31" s="5"/>
      <c r="G31" s="5"/>
      <c r="H31" s="5" t="s">
        <v>48</v>
      </c>
      <c r="I31" s="5"/>
      <c r="J31" s="5"/>
      <c r="K31" s="10"/>
      <c r="L31" s="10"/>
      <c r="M31" s="10"/>
      <c r="N31" s="2" t="str">
        <f t="shared" si="0"/>
        <v/>
      </c>
      <c r="O31" s="15" t="s">
        <v>79</v>
      </c>
    </row>
    <row r="32" spans="1:15" x14ac:dyDescent="0.3">
      <c r="A32" s="27" t="s">
        <v>14</v>
      </c>
      <c r="B32" s="1" t="s">
        <v>44</v>
      </c>
      <c r="C32" s="3">
        <v>1</v>
      </c>
      <c r="D32" s="4" t="s">
        <v>17</v>
      </c>
      <c r="E32" s="4">
        <v>0</v>
      </c>
      <c r="F32" s="5">
        <v>1</v>
      </c>
      <c r="G32" s="5">
        <v>0.08</v>
      </c>
      <c r="H32" s="5" t="s">
        <v>48</v>
      </c>
      <c r="I32" s="5"/>
      <c r="J32" s="5"/>
      <c r="K32" s="10"/>
      <c r="L32" s="10"/>
      <c r="M32" s="10"/>
      <c r="N32" s="2">
        <f t="shared" si="0"/>
        <v>0.08</v>
      </c>
      <c r="O32" s="15"/>
    </row>
    <row r="33" spans="1:15" x14ac:dyDescent="0.3">
      <c r="A33" s="27" t="s">
        <v>28</v>
      </c>
      <c r="B33" s="1" t="s">
        <v>57</v>
      </c>
      <c r="C33" s="13" t="s">
        <v>30</v>
      </c>
      <c r="D33" s="13" t="s">
        <v>82</v>
      </c>
      <c r="E33" s="10"/>
      <c r="F33" s="10"/>
      <c r="G33" s="10"/>
      <c r="H33" s="10"/>
      <c r="I33" s="10"/>
      <c r="J33" s="10"/>
      <c r="K33" s="10"/>
      <c r="L33" s="10"/>
      <c r="M33" s="10"/>
      <c r="N33" s="2" t="str">
        <f t="shared" si="0"/>
        <v/>
      </c>
      <c r="O33" s="15"/>
    </row>
    <row r="34" spans="1:15" x14ac:dyDescent="0.3">
      <c r="A34" s="27" t="s">
        <v>127</v>
      </c>
      <c r="B34" s="1" t="s">
        <v>128</v>
      </c>
      <c r="C34" s="13" t="s">
        <v>129</v>
      </c>
      <c r="D34" s="13" t="s">
        <v>82</v>
      </c>
      <c r="E34" s="10"/>
      <c r="F34" s="10"/>
      <c r="G34" s="10"/>
      <c r="H34" s="10"/>
      <c r="I34" s="10"/>
      <c r="J34" s="10"/>
      <c r="K34" s="10"/>
      <c r="L34" s="10"/>
      <c r="M34" s="10"/>
      <c r="N34" s="2" t="str">
        <f t="shared" si="0"/>
        <v/>
      </c>
      <c r="O34" s="15"/>
    </row>
    <row r="35" spans="1:15" x14ac:dyDescent="0.3">
      <c r="A35" s="27" t="s">
        <v>31</v>
      </c>
      <c r="B35" s="1" t="s">
        <v>61</v>
      </c>
      <c r="C35" s="14">
        <v>0.01</v>
      </c>
      <c r="D35" s="13" t="s">
        <v>82</v>
      </c>
      <c r="E35" s="10"/>
      <c r="F35" s="10"/>
      <c r="G35" s="10"/>
      <c r="H35" s="10"/>
      <c r="I35" s="10"/>
      <c r="J35" s="10"/>
      <c r="K35" s="10"/>
      <c r="L35" s="10"/>
      <c r="M35" s="10"/>
      <c r="N35" s="2" t="str">
        <f t="shared" si="0"/>
        <v/>
      </c>
      <c r="O35" s="16" t="s">
        <v>138</v>
      </c>
    </row>
    <row r="36" spans="1:15" x14ac:dyDescent="0.3">
      <c r="A36" s="27" t="s">
        <v>34</v>
      </c>
      <c r="B36" s="1" t="s">
        <v>62</v>
      </c>
      <c r="C36" s="14">
        <v>0.01</v>
      </c>
      <c r="D36" s="13" t="s">
        <v>82</v>
      </c>
      <c r="E36" s="10"/>
      <c r="F36" s="10"/>
      <c r="G36" s="10"/>
      <c r="H36" s="10"/>
      <c r="I36" s="10"/>
      <c r="J36" s="10"/>
      <c r="K36" s="10"/>
      <c r="L36" s="10"/>
      <c r="M36" s="10"/>
      <c r="N36" s="2" t="str">
        <f t="shared" si="0"/>
        <v/>
      </c>
      <c r="O36" s="16" t="s">
        <v>137</v>
      </c>
    </row>
    <row r="37" spans="1:15" x14ac:dyDescent="0.3">
      <c r="A37" s="27" t="s">
        <v>33</v>
      </c>
      <c r="B37" s="1" t="s">
        <v>63</v>
      </c>
      <c r="C37" s="14">
        <v>1.0000000000000001E-5</v>
      </c>
      <c r="D37" s="13" t="s">
        <v>82</v>
      </c>
      <c r="E37" s="10"/>
      <c r="F37" s="10"/>
      <c r="G37" s="10"/>
      <c r="H37" s="10"/>
      <c r="I37" s="10"/>
      <c r="J37" s="10"/>
      <c r="K37" s="10"/>
      <c r="L37" s="10"/>
      <c r="M37" s="10"/>
      <c r="N37" s="2" t="str">
        <f t="shared" si="0"/>
        <v/>
      </c>
      <c r="O37" s="16" t="s">
        <v>136</v>
      </c>
    </row>
    <row r="38" spans="1:15" x14ac:dyDescent="0.3">
      <c r="A38" s="27" t="s">
        <v>35</v>
      </c>
      <c r="B38" s="1" t="s">
        <v>65</v>
      </c>
      <c r="C38" s="14">
        <v>0.01</v>
      </c>
      <c r="D38" s="13" t="s">
        <v>82</v>
      </c>
      <c r="E38" s="10"/>
      <c r="F38" s="10"/>
      <c r="G38" s="10"/>
      <c r="H38" s="10"/>
      <c r="I38" s="10"/>
      <c r="J38" s="10"/>
      <c r="K38" s="10"/>
      <c r="L38" s="10"/>
      <c r="M38" s="10"/>
      <c r="N38" s="2" t="str">
        <f t="shared" si="0"/>
        <v/>
      </c>
      <c r="O38" s="16" t="s">
        <v>135</v>
      </c>
    </row>
    <row r="39" spans="1:15" x14ac:dyDescent="0.3">
      <c r="A39" s="27" t="s">
        <v>32</v>
      </c>
      <c r="B39" s="1" t="s">
        <v>64</v>
      </c>
      <c r="C39" s="13">
        <v>100</v>
      </c>
      <c r="D39" s="13" t="s">
        <v>82</v>
      </c>
      <c r="E39" s="10"/>
      <c r="F39" s="10"/>
      <c r="G39" s="10"/>
      <c r="H39" s="10"/>
      <c r="I39" s="10"/>
      <c r="J39" s="10"/>
      <c r="K39" s="10"/>
      <c r="L39" s="10"/>
      <c r="M39" s="10"/>
      <c r="N39" s="2" t="str">
        <f t="shared" si="0"/>
        <v/>
      </c>
      <c r="O39" s="16" t="s">
        <v>60</v>
      </c>
    </row>
    <row r="40" spans="1:15" x14ac:dyDescent="0.3">
      <c r="A40" s="27" t="s">
        <v>36</v>
      </c>
      <c r="B40" s="1" t="s">
        <v>37</v>
      </c>
      <c r="C40" s="13">
        <v>1000000000</v>
      </c>
      <c r="D40" s="13" t="s">
        <v>82</v>
      </c>
      <c r="E40" s="10"/>
      <c r="F40" s="10"/>
      <c r="G40" s="10"/>
      <c r="H40" s="10"/>
      <c r="I40" s="10"/>
      <c r="J40" s="10"/>
      <c r="K40" s="10"/>
      <c r="L40" s="10"/>
      <c r="M40" s="10"/>
      <c r="N40" s="2" t="str">
        <f t="shared" si="0"/>
        <v/>
      </c>
      <c r="O40" s="16" t="s">
        <v>134</v>
      </c>
    </row>
    <row r="41" spans="1:15" x14ac:dyDescent="0.3">
      <c r="A41" s="27" t="s">
        <v>121</v>
      </c>
      <c r="B41" s="1" t="s">
        <v>122</v>
      </c>
      <c r="C41" s="13">
        <v>0.1</v>
      </c>
      <c r="D41" s="13" t="s">
        <v>82</v>
      </c>
      <c r="E41" s="10"/>
      <c r="F41" s="10"/>
      <c r="G41" s="10"/>
      <c r="H41" s="10"/>
      <c r="I41" s="10"/>
      <c r="J41" s="10"/>
      <c r="K41" s="10"/>
      <c r="L41" s="10"/>
      <c r="M41" s="10"/>
      <c r="N41" s="2" t="str">
        <f t="shared" si="0"/>
        <v/>
      </c>
      <c r="O41" s="16" t="s">
        <v>133</v>
      </c>
    </row>
    <row r="42" spans="1:15" x14ac:dyDescent="0.3">
      <c r="A42" s="27" t="s">
        <v>125</v>
      </c>
      <c r="B42" s="1" t="s">
        <v>126</v>
      </c>
      <c r="C42" s="13">
        <v>100</v>
      </c>
      <c r="D42" s="13" t="s">
        <v>82</v>
      </c>
      <c r="E42" s="10"/>
      <c r="F42" s="10"/>
      <c r="G42" s="10"/>
      <c r="H42" s="10"/>
      <c r="I42" s="10"/>
      <c r="J42" s="10"/>
      <c r="K42" s="10"/>
      <c r="L42" s="10"/>
      <c r="M42" s="10"/>
      <c r="N42" s="2" t="str">
        <f t="shared" si="0"/>
        <v/>
      </c>
      <c r="O42" s="16" t="s">
        <v>131</v>
      </c>
    </row>
    <row r="43" spans="1:15" ht="15" thickBot="1" x14ac:dyDescent="0.35">
      <c r="A43" s="28" t="s">
        <v>123</v>
      </c>
      <c r="B43" s="25" t="s">
        <v>124</v>
      </c>
      <c r="C43" s="17">
        <v>100000</v>
      </c>
      <c r="D43" s="18" t="s">
        <v>82</v>
      </c>
      <c r="E43" s="19"/>
      <c r="F43" s="19"/>
      <c r="G43" s="19"/>
      <c r="H43" s="19"/>
      <c r="I43" s="19"/>
      <c r="J43" s="19"/>
      <c r="K43" s="19"/>
      <c r="L43" s="19"/>
      <c r="M43" s="19"/>
      <c r="N43" s="2" t="str">
        <f t="shared" si="0"/>
        <v/>
      </c>
      <c r="O43" s="29" t="s">
        <v>132</v>
      </c>
    </row>
  </sheetData>
  <dataValidations count="1">
    <dataValidation type="list" allowBlank="1" showInputMessage="1" showErrorMessage="1" sqref="H2:H32" xr:uid="{00000000-0002-0000-0000-000000000000}">
      <formula1>"Standaardafwijking, Variatiecoëfficiënt"</formula1>
    </dataValidation>
  </dataValidations>
  <hyperlinks>
    <hyperlink ref="O39" r:id="rId1" location="openturns.AbdoRackwitz.getMaximumAbsoluteError" display="https://openturns.github.io/openturns/master/user_manual/_generated/openturns.AbdoRackwitz.html - openturns.AbdoRackwitz.getMaximumAbsoluteError" xr:uid="{00000000-0004-0000-0000-000000000000}"/>
    <hyperlink ref="O43" r:id="rId2" location="openturns.EventSimulation.setMaximumOuterSampling" xr:uid="{CBA05271-8D57-47B7-B371-319C8EC942F8}"/>
    <hyperlink ref="O40" r:id="rId3" location="openturns.AbdoRackwitz.setMaximumEvaluationNumber" xr:uid="{EC2F57A3-4CCA-40E9-8703-F604D2788460}"/>
    <hyperlink ref="O38" r:id="rId4" location="openturns.AbdoRackwitz.setMaximumConstraintError" xr:uid="{94E66408-7EBC-4E22-937F-772782E83FD6}"/>
    <hyperlink ref="O37" r:id="rId5" location="openturns.AbdoRackwitz.setMaximumResidualError" xr:uid="{22EB90E9-63B4-4401-8969-AE035FA1C04D}"/>
    <hyperlink ref="O36" r:id="rId6" location="openturns.AbdoRackwitz.setMaximumRelativeError" xr:uid="{E6554477-28F1-45D4-8103-8F0D1ED3B088}"/>
    <hyperlink ref="O35" r:id="rId7" location="openturns.AbdoRackwitz.setMaximumAbsoluteError" xr:uid="{9DD5D8CA-CAA6-461A-8EBC-2DCA145DC242}"/>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DA8ED-E55B-49CA-B85E-254BF4A90060}">
  <dimension ref="A1:O9"/>
  <sheetViews>
    <sheetView workbookViewId="0">
      <selection activeCell="B10" sqref="B10"/>
    </sheetView>
  </sheetViews>
  <sheetFormatPr defaultRowHeight="14.4" x14ac:dyDescent="0.3"/>
  <cols>
    <col min="1" max="1" width="19.88671875" bestFit="1" customWidth="1"/>
    <col min="2" max="2" width="44.109375" bestFit="1" customWidth="1"/>
  </cols>
  <sheetData>
    <row r="1" spans="1:15" x14ac:dyDescent="0.3">
      <c r="A1" s="31" t="s">
        <v>104</v>
      </c>
      <c r="B1" s="32" t="s">
        <v>113</v>
      </c>
      <c r="C1" s="33">
        <v>0</v>
      </c>
      <c r="D1" s="33" t="s">
        <v>18</v>
      </c>
      <c r="E1" s="34"/>
      <c r="F1" s="33"/>
      <c r="G1" s="33"/>
      <c r="H1" s="33" t="s">
        <v>48</v>
      </c>
      <c r="I1" s="33"/>
      <c r="J1" s="33"/>
      <c r="K1" s="35"/>
      <c r="L1" s="35"/>
      <c r="M1" s="35"/>
      <c r="N1" s="36" t="e">
        <f t="shared" ref="N1:N9" si="0">IF(NOT(OR(D1="geen stochast", D1="rekeninstelling")),IF(H1&lt;&gt;"Standaardafwijking", F1*G1, G1),NA())</f>
        <v>#N/A</v>
      </c>
      <c r="O1" s="37"/>
    </row>
    <row r="2" spans="1:15" x14ac:dyDescent="0.3">
      <c r="A2" s="38" t="s">
        <v>141</v>
      </c>
      <c r="B2" s="1" t="s">
        <v>144</v>
      </c>
      <c r="C2" s="8" t="s">
        <v>142</v>
      </c>
      <c r="D2" s="8" t="s">
        <v>18</v>
      </c>
      <c r="E2" s="7"/>
      <c r="F2" s="8"/>
      <c r="G2" s="8"/>
      <c r="H2" s="8" t="s">
        <v>48</v>
      </c>
      <c r="I2" s="8"/>
      <c r="J2" s="8"/>
      <c r="K2" s="10"/>
      <c r="L2" s="10"/>
      <c r="M2" s="10"/>
      <c r="N2" s="2" t="e">
        <f t="shared" si="0"/>
        <v>#N/A</v>
      </c>
      <c r="O2" s="39"/>
    </row>
    <row r="3" spans="1:15" x14ac:dyDescent="0.3">
      <c r="A3" s="38" t="s">
        <v>139</v>
      </c>
      <c r="B3" s="1" t="s">
        <v>143</v>
      </c>
      <c r="C3" s="8" t="s">
        <v>140</v>
      </c>
      <c r="D3" s="8" t="s">
        <v>18</v>
      </c>
      <c r="E3" s="7"/>
      <c r="F3" s="8"/>
      <c r="G3" s="8"/>
      <c r="H3" s="8" t="s">
        <v>48</v>
      </c>
      <c r="I3" s="8"/>
      <c r="J3" s="8"/>
      <c r="K3" s="10"/>
      <c r="L3" s="10"/>
      <c r="M3" s="10"/>
      <c r="N3" s="2" t="e">
        <f t="shared" si="0"/>
        <v>#N/A</v>
      </c>
      <c r="O3" s="39"/>
    </row>
    <row r="4" spans="1:15" x14ac:dyDescent="0.3">
      <c r="A4" s="38" t="s">
        <v>105</v>
      </c>
      <c r="B4" s="1" t="s">
        <v>114</v>
      </c>
      <c r="C4" s="8">
        <v>2E-3</v>
      </c>
      <c r="D4" s="8" t="s">
        <v>18</v>
      </c>
      <c r="E4" s="7"/>
      <c r="F4" s="8"/>
      <c r="G4" s="8"/>
      <c r="H4" s="8" t="s">
        <v>48</v>
      </c>
      <c r="I4" s="8"/>
      <c r="J4" s="8"/>
      <c r="K4" s="10"/>
      <c r="L4" s="10"/>
      <c r="M4" s="10"/>
      <c r="N4" s="2" t="e">
        <f t="shared" si="0"/>
        <v>#N/A</v>
      </c>
      <c r="O4" s="39"/>
    </row>
    <row r="5" spans="1:15" x14ac:dyDescent="0.3">
      <c r="A5" s="38" t="s">
        <v>106</v>
      </c>
      <c r="B5" s="1" t="s">
        <v>115</v>
      </c>
      <c r="C5" s="8">
        <v>5.5E-2</v>
      </c>
      <c r="D5" s="8" t="s">
        <v>19</v>
      </c>
      <c r="E5" s="7">
        <v>0</v>
      </c>
      <c r="F5" s="8">
        <v>5.5E-2</v>
      </c>
      <c r="G5" s="8">
        <v>4.2999999999999997E-2</v>
      </c>
      <c r="H5" s="8" t="s">
        <v>48</v>
      </c>
      <c r="I5" s="8"/>
      <c r="J5" s="8"/>
      <c r="K5" s="10"/>
      <c r="L5" s="10"/>
      <c r="M5" s="10"/>
      <c r="N5" s="2">
        <f t="shared" si="0"/>
        <v>4.2999999999999997E-2</v>
      </c>
      <c r="O5" s="39"/>
    </row>
    <row r="6" spans="1:15" x14ac:dyDescent="0.3">
      <c r="A6" s="38" t="s">
        <v>107</v>
      </c>
      <c r="B6" s="1" t="s">
        <v>116</v>
      </c>
      <c r="C6" s="8">
        <v>1.6</v>
      </c>
      <c r="D6" s="8" t="s">
        <v>18</v>
      </c>
      <c r="E6" s="7"/>
      <c r="F6" s="8"/>
      <c r="G6" s="8"/>
      <c r="H6" s="8" t="s">
        <v>48</v>
      </c>
      <c r="I6" s="8"/>
      <c r="J6" s="8"/>
      <c r="K6" s="10"/>
      <c r="L6" s="10"/>
      <c r="M6" s="10"/>
      <c r="N6" s="2" t="e">
        <f t="shared" si="0"/>
        <v>#N/A</v>
      </c>
      <c r="O6" s="39"/>
    </row>
    <row r="7" spans="1:15" x14ac:dyDescent="0.3">
      <c r="A7" s="38" t="s">
        <v>108</v>
      </c>
      <c r="B7" s="1" t="s">
        <v>117</v>
      </c>
      <c r="C7" s="8">
        <v>1</v>
      </c>
      <c r="D7" s="8" t="s">
        <v>18</v>
      </c>
      <c r="E7" s="7"/>
      <c r="F7" s="8"/>
      <c r="G7" s="8"/>
      <c r="H7" s="8" t="s">
        <v>48</v>
      </c>
      <c r="I7" s="8"/>
      <c r="J7" s="8"/>
      <c r="K7" s="10"/>
      <c r="L7" s="10"/>
      <c r="M7" s="10"/>
      <c r="N7" s="2" t="e">
        <f t="shared" si="0"/>
        <v>#N/A</v>
      </c>
      <c r="O7" s="39"/>
    </row>
    <row r="8" spans="1:15" x14ac:dyDescent="0.3">
      <c r="A8" s="38" t="s">
        <v>109</v>
      </c>
      <c r="B8" s="1" t="s">
        <v>118</v>
      </c>
      <c r="C8" s="8">
        <v>0</v>
      </c>
      <c r="D8" s="8" t="s">
        <v>18</v>
      </c>
      <c r="E8" s="7"/>
      <c r="F8" s="8"/>
      <c r="G8" s="8"/>
      <c r="H8" s="8" t="s">
        <v>48</v>
      </c>
      <c r="I8" s="8"/>
      <c r="J8" s="8"/>
      <c r="K8" s="10"/>
      <c r="L8" s="10"/>
      <c r="M8" s="10"/>
      <c r="N8" s="2" t="e">
        <f t="shared" si="0"/>
        <v>#N/A</v>
      </c>
      <c r="O8" s="39"/>
    </row>
    <row r="9" spans="1:15" x14ac:dyDescent="0.3">
      <c r="A9" s="40" t="s">
        <v>110</v>
      </c>
      <c r="B9" s="41" t="s">
        <v>119</v>
      </c>
      <c r="C9" s="42">
        <v>22</v>
      </c>
      <c r="D9" s="43" t="s">
        <v>19</v>
      </c>
      <c r="E9" s="43">
        <v>0</v>
      </c>
      <c r="F9" s="44">
        <v>10</v>
      </c>
      <c r="G9" s="44">
        <v>6</v>
      </c>
      <c r="H9" s="44" t="s">
        <v>48</v>
      </c>
      <c r="I9" s="44"/>
      <c r="J9" s="44"/>
      <c r="K9" s="45"/>
      <c r="L9" s="45"/>
      <c r="M9" s="45"/>
      <c r="N9" s="46">
        <f t="shared" si="0"/>
        <v>6</v>
      </c>
      <c r="O9" s="47"/>
    </row>
  </sheetData>
  <dataValidations count="1">
    <dataValidation type="list" allowBlank="1" showInputMessage="1" showErrorMessage="1" sqref="H1:H9" xr:uid="{00000000-0002-0000-0000-000000000000}">
      <formula1>"Standaardafwijking, Variatiecoëfficiënt"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Parameters_Dataframe</vt:lpstr>
      <vt:lpstr>timedep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Nicolai, Robin</dc:creator>
  <cp:lastModifiedBy>Haasnoot, David</cp:lastModifiedBy>
  <dcterms:created xsi:type="dcterms:W3CDTF">2019-05-28T11:29:32Z</dcterms:created>
  <dcterms:modified xsi:type="dcterms:W3CDTF">2025-01-02T13:35:46Z</dcterms:modified>
</cp:coreProperties>
</file>