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E20" i="3"/>
  <c r="E19"/>
  <c r="E12"/>
  <c r="E11"/>
  <c r="E4"/>
  <c r="E14"/>
  <c r="E6"/>
  <c r="E13"/>
  <c r="E30"/>
  <c r="E28"/>
  <c r="E29"/>
  <c r="E22"/>
  <c r="E5"/>
  <c r="E21"/>
  <c r="E18"/>
  <c r="E10"/>
  <c r="E17"/>
  <c r="E34"/>
  <c r="E3"/>
  <c r="E33"/>
  <c r="E26"/>
  <c r="E9"/>
  <c r="E25"/>
  <c r="E16"/>
  <c r="E8"/>
  <c r="E15"/>
  <c r="E32"/>
  <c r="E27"/>
  <c r="E31"/>
  <c r="E24"/>
  <c r="E7"/>
  <c r="E23"/>
  <c r="L9" i="2"/>
  <c r="L17"/>
  <c r="L10"/>
  <c r="L18"/>
  <c r="L2"/>
  <c r="L12"/>
  <c r="L4"/>
  <c r="L11"/>
  <c r="L28"/>
  <c r="L26"/>
  <c r="L27"/>
  <c r="L20"/>
  <c r="L3"/>
  <c r="L19"/>
  <c r="L16"/>
  <c r="L8"/>
  <c r="L15"/>
  <c r="L32"/>
  <c r="L1"/>
  <c r="L31"/>
  <c r="L24"/>
  <c r="L7"/>
  <c r="L23"/>
  <c r="L14"/>
  <c r="L6"/>
  <c r="L13"/>
  <c r="L30"/>
  <c r="L25"/>
  <c r="L29"/>
  <c r="L22"/>
  <c r="L5"/>
  <c r="L21"/>
</calcChain>
</file>

<file path=xl/sharedStrings.xml><?xml version="1.0" encoding="utf-8"?>
<sst xmlns="http://schemas.openxmlformats.org/spreadsheetml/2006/main" count="293" uniqueCount="246">
  <si>
    <t>Register Index</t>
  </si>
  <si>
    <t>Register Name</t>
  </si>
  <si>
    <t>Range</t>
  </si>
  <si>
    <t>CPC Setting</t>
  </si>
  <si>
    <t>Notes</t>
  </si>
  <si>
    <t>Horizontal Total</t>
  </si>
  <si>
    <t>Width of the screen, in characters. Should always be 63 (64 characters). 1 character == 1μs.</t>
  </si>
  <si>
    <t>Horizontal Displayed</t>
  </si>
  <si>
    <t>Number of characters displayed. Once horizontal character count (HCC) matches this value, DISPTMG is set to 1.</t>
  </si>
  <si>
    <t>Horizontal Sync Position</t>
  </si>
  <si>
    <t>When to start the HSync signal.</t>
  </si>
  <si>
    <t>Horizontal and Vertical Sync Widths</t>
  </si>
  <si>
    <t>VVVVHHHH</t>
  </si>
  <si>
    <t>128+14</t>
  </si>
  <si>
    <t>HSync pulse width in characters (0 means 16 on some CRTC), should always be more than 8; VSync width in scan-lines. (0 means 16 on some CRTC. Not present on all CRTCs, fixed to 16 lines on these)</t>
  </si>
  <si>
    <t>Vertical Total</t>
  </si>
  <si>
    <t>x0000000</t>
  </si>
  <si>
    <t>Height of the screen, in characters.</t>
  </si>
  <si>
    <t>Vertical Total Adjust</t>
  </si>
  <si>
    <t>xxx00000</t>
  </si>
  <si>
    <t>Measured in scanlines, can be used for smooth vertical scrolling on CPC.</t>
  </si>
  <si>
    <t>Vertical Displayed</t>
  </si>
  <si>
    <t>Height of displayed screen in characters. Once vertical character count (VCC) matches this value, DISPTMG is set to 1.</t>
  </si>
  <si>
    <t>Vertical Sync position</t>
  </si>
  <si>
    <t>When to start the VSync signal, in characters.</t>
  </si>
  <si>
    <t>Interlace and Skew</t>
  </si>
  <si>
    <t>xxxxxx00</t>
  </si>
  <si>
    <t>00: No interlace; 01: Interlace Sync Raster Scan Mode; 10: No Interlace; 11: Interlace Sync and Video Raster Scan Mode</t>
  </si>
  <si>
    <t>Maximum Raster Address</t>
  </si>
  <si>
    <t>Maximum scan line address on CPC can hold between 0 and 7, higher values' upper bits are ignored</t>
  </si>
  <si>
    <t>Cursor Start Raster</t>
  </si>
  <si>
    <t>xBP00000</t>
  </si>
  <si>
    <t>Cursor not used on CPC. B = Blink On/Off; P = Blink Period Control (Slow/Fast). Sets first raster row of character that cursor is on to invert.</t>
  </si>
  <si>
    <t>Cursor End Raster</t>
  </si>
  <si>
    <t>Sets last raster row of character that cursor is on to invert</t>
  </si>
  <si>
    <t>Display Start Address (High)</t>
  </si>
  <si>
    <t>xx000000</t>
  </si>
  <si>
    <t>Display Start Address (Low)</t>
  </si>
  <si>
    <t>Allows you to offset the start of screen memory, useful when using memory from address &amp;0000.</t>
  </si>
  <si>
    <t>Cursor Address (High)</t>
  </si>
  <si>
    <t>Light Pen Address (High)</t>
  </si>
  <si>
    <t>Read Only</t>
  </si>
  <si>
    <t>00000000</t>
  </si>
  <si>
    <t>CPC Gemeten</t>
  </si>
  <si>
    <t>60Hz</t>
  </si>
  <si>
    <t>50Hz</t>
  </si>
  <si>
    <t>PAL</t>
  </si>
  <si>
    <t>NTSC</t>
  </si>
  <si>
    <t>A PAL 50Hz video-frame on the Amstrad is 312 rasterlines.</t>
  </si>
  <si>
    <t>54h</t>
  </si>
  <si>
    <t>Black</t>
  </si>
  <si>
    <t>#000000</t>
  </si>
  <si>
    <t>0/0/0</t>
  </si>
  <si>
    <t>Blue</t>
  </si>
  <si>
    <t>#000080</t>
  </si>
  <si>
    <t>0/0/128</t>
  </si>
  <si>
    <t>55h</t>
  </si>
  <si>
    <t>Bright Blue</t>
  </si>
  <si>
    <t>#0000FF</t>
  </si>
  <si>
    <t>0/0/255</t>
  </si>
  <si>
    <t>5Ch</t>
  </si>
  <si>
    <t>Red</t>
  </si>
  <si>
    <t>#800000</t>
  </si>
  <si>
    <t>128/0/0</t>
  </si>
  <si>
    <t>58h</t>
  </si>
  <si>
    <t>Magenta</t>
  </si>
  <si>
    <t>#800080</t>
  </si>
  <si>
    <t>128/0/128</t>
  </si>
  <si>
    <t>5Dh</t>
  </si>
  <si>
    <t>Mauve</t>
  </si>
  <si>
    <t>#8000FF</t>
  </si>
  <si>
    <t>128/0/255</t>
  </si>
  <si>
    <t>4Ch</t>
  </si>
  <si>
    <t>Bright Red</t>
  </si>
  <si>
    <t>#FF0000</t>
  </si>
  <si>
    <t>255/0/0</t>
  </si>
  <si>
    <t>Purple</t>
  </si>
  <si>
    <t>#ff0080</t>
  </si>
  <si>
    <t>255/0/128</t>
  </si>
  <si>
    <t>4Dh</t>
  </si>
  <si>
    <t>Bright Magenta</t>
  </si>
  <si>
    <t>#FF00FF</t>
  </si>
  <si>
    <t>255/0/255</t>
  </si>
  <si>
    <t>56h</t>
  </si>
  <si>
    <t>Green</t>
  </si>
  <si>
    <t>#008000</t>
  </si>
  <si>
    <t>0/128/0</t>
  </si>
  <si>
    <t>46h</t>
  </si>
  <si>
    <t>Cyan</t>
  </si>
  <si>
    <t>#008080</t>
  </si>
  <si>
    <t>0/128/128</t>
  </si>
  <si>
    <t>57h</t>
  </si>
  <si>
    <t>Sky Blue</t>
  </si>
  <si>
    <t>#0080FF</t>
  </si>
  <si>
    <t>0/128/255</t>
  </si>
  <si>
    <t>5Eh</t>
  </si>
  <si>
    <t>Yellow</t>
  </si>
  <si>
    <t>#808000</t>
  </si>
  <si>
    <t>128/128/0</t>
  </si>
  <si>
    <t>White</t>
  </si>
  <si>
    <t>#808080</t>
  </si>
  <si>
    <t>128/128/128</t>
  </si>
  <si>
    <t>5Fh</t>
  </si>
  <si>
    <t>Pastel Blue</t>
  </si>
  <si>
    <t>#8080FF</t>
  </si>
  <si>
    <t>128/128/255</t>
  </si>
  <si>
    <t>4Eh</t>
  </si>
  <si>
    <t>Orange</t>
  </si>
  <si>
    <t>#FF8000</t>
  </si>
  <si>
    <t>255/128/0</t>
  </si>
  <si>
    <t>47h</t>
  </si>
  <si>
    <t>Pink</t>
  </si>
  <si>
    <t>#FF8080</t>
  </si>
  <si>
    <t>255/128/128</t>
  </si>
  <si>
    <t>4Fh</t>
  </si>
  <si>
    <t>Pastel Magenta</t>
  </si>
  <si>
    <t>#FF80FF</t>
  </si>
  <si>
    <t>255/128/255</t>
  </si>
  <si>
    <t>52h</t>
  </si>
  <si>
    <t>Bright Green</t>
  </si>
  <si>
    <t>#00FF00</t>
  </si>
  <si>
    <t>0/255/0</t>
  </si>
  <si>
    <t>Sea Green</t>
  </si>
  <si>
    <t>#00FF80</t>
  </si>
  <si>
    <t>0/255/128</t>
  </si>
  <si>
    <t>53h</t>
  </si>
  <si>
    <t>Bright Cyan</t>
  </si>
  <si>
    <t>#00FFFF</t>
  </si>
  <si>
    <t>0/255/255</t>
  </si>
  <si>
    <t>5Ah</t>
  </si>
  <si>
    <t>Lime</t>
  </si>
  <si>
    <t>#80FF00</t>
  </si>
  <si>
    <t>128/255/0</t>
  </si>
  <si>
    <t>59h</t>
  </si>
  <si>
    <t>Pastel Green</t>
  </si>
  <si>
    <t>#80FF80</t>
  </si>
  <si>
    <t>128/255/128</t>
  </si>
  <si>
    <t>5Bh</t>
  </si>
  <si>
    <t>Pastel Cyan</t>
  </si>
  <si>
    <t>#80FFFF</t>
  </si>
  <si>
    <t>128/255/255</t>
  </si>
  <si>
    <t>4Ah</t>
  </si>
  <si>
    <t>Bright Yellow</t>
  </si>
  <si>
    <t>#FFFF00</t>
  </si>
  <si>
    <t>255/255/0</t>
  </si>
  <si>
    <t>Pastel Yellow</t>
  </si>
  <si>
    <t>#FFFF80</t>
  </si>
  <si>
    <t>255/255/128</t>
  </si>
  <si>
    <t>4Bh</t>
  </si>
  <si>
    <t>Bright White</t>
  </si>
  <si>
    <t>#FFFFFF</t>
  </si>
  <si>
    <t>255/255/255</t>
  </si>
  <si>
    <t>50h</t>
  </si>
  <si>
    <t>48h</t>
  </si>
  <si>
    <t>41h</t>
  </si>
  <si>
    <t>51h</t>
  </si>
  <si>
    <t>49h</t>
  </si>
  <si>
    <t>45h</t>
  </si>
  <si>
    <t>40h</t>
  </si>
  <si>
    <t>42h</t>
  </si>
  <si>
    <t>43h</t>
  </si>
  <si>
    <t>a</t>
  </si>
  <si>
    <t>b</t>
  </si>
  <si>
    <t>c</t>
  </si>
  <si>
    <t>d</t>
  </si>
  <si>
    <t>e</t>
  </si>
  <si>
    <t>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</si>
  <si>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</si>
  <si>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</si>
  <si>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</si>
  <si>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</si>
  <si>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</si>
  <si>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</si>
  <si>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</si>
  <si>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</si>
  <si>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</si>
  <si>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</si>
  <si>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BASIC</t>
  </si>
  <si>
    <t>INKR</t>
  </si>
  <si>
    <t>hexa</t>
  </si>
  <si>
    <t>24bits</t>
  </si>
  <si>
    <t>#54</t>
  </si>
  <si>
    <t>#000201</t>
  </si>
  <si>
    <t>#44</t>
  </si>
  <si>
    <t>#00026B</t>
  </si>
  <si>
    <t>#55</t>
  </si>
  <si>
    <t>#0C02F4</t>
  </si>
  <si>
    <t>#5C</t>
  </si>
  <si>
    <t>#6C0201</t>
  </si>
  <si>
    <t>#58</t>
  </si>
  <si>
    <t>#690268</t>
  </si>
  <si>
    <t>#5D</t>
  </si>
  <si>
    <t>#6C02F2</t>
  </si>
  <si>
    <t>#4C</t>
  </si>
  <si>
    <t>#F30506</t>
  </si>
  <si>
    <t>#45</t>
  </si>
  <si>
    <t>#F00268</t>
  </si>
  <si>
    <t>#4D</t>
  </si>
  <si>
    <t>#F302F4</t>
  </si>
  <si>
    <t>#56</t>
  </si>
  <si>
    <t>#027801</t>
  </si>
  <si>
    <t>#46</t>
  </si>
  <si>
    <t>#007868</t>
  </si>
  <si>
    <t>#57</t>
  </si>
  <si>
    <t>#0C7BF4</t>
  </si>
  <si>
    <t>#5E</t>
  </si>
  <si>
    <t>#6E7B01</t>
  </si>
  <si>
    <t>#40</t>
  </si>
  <si>
    <t>#6E7D6B</t>
  </si>
  <si>
    <t>#5F</t>
  </si>
  <si>
    <t>#6E7BF6</t>
  </si>
  <si>
    <t>#4E</t>
  </si>
  <si>
    <t>#F37D0D</t>
  </si>
  <si>
    <t>#47</t>
  </si>
  <si>
    <t>#F37D6B</t>
  </si>
  <si>
    <t>#4F</t>
  </si>
  <si>
    <t>#FA80F9</t>
  </si>
  <si>
    <t>#52</t>
  </si>
  <si>
    <t>#02F001</t>
  </si>
  <si>
    <t>#42</t>
  </si>
  <si>
    <t>#00F36B</t>
  </si>
  <si>
    <t>#53</t>
  </si>
  <si>
    <t>#0FF3F2</t>
  </si>
  <si>
    <t>#5A</t>
  </si>
  <si>
    <t>#71F504</t>
  </si>
  <si>
    <t>#59</t>
  </si>
  <si>
    <t>#71F36B</t>
  </si>
  <si>
    <t>#5B</t>
  </si>
  <si>
    <t>#71F3F4</t>
  </si>
  <si>
    <t>#4A</t>
  </si>
  <si>
    <t>#F3F30D</t>
  </si>
  <si>
    <t>#43</t>
  </si>
  <si>
    <t>#F3F36D</t>
  </si>
  <si>
    <t>#4B</t>
  </si>
  <si>
    <t>#FFF3F9</t>
  </si>
  <si>
    <t>#41</t>
  </si>
  <si>
    <t>#6E7B6D</t>
  </si>
  <si>
    <t>#48</t>
  </si>
  <si>
    <t>#F30268</t>
  </si>
  <si>
    <t>#49</t>
  </si>
  <si>
    <t>#F3F36B</t>
  </si>
  <si>
    <t>#50</t>
  </si>
  <si>
    <t>#000268</t>
  </si>
  <si>
    <t>#51</t>
  </si>
  <si>
    <t>#02F36B</t>
  </si>
  <si>
    <t>INKR &amp; 0x1F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</si>
</sst>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i/>
      <sz val="10"/>
      <color rgb="FF111111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EE7E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medium">
        <color rgb="FFAAAAAA"/>
      </top>
      <bottom style="thin">
        <color rgb="FF000000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AAAAAA"/>
      </right>
      <top/>
      <bottom/>
      <diagonal/>
    </border>
    <border>
      <left style="thin">
        <color rgb="FF000000"/>
      </left>
      <right/>
      <top style="medium">
        <color rgb="FFAAAAAA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2" borderId="6" xfId="0" applyFill="1" applyBorder="1"/>
    <xf numFmtId="0" fontId="2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9" xfId="0" quotePrefix="1" applyFont="1" applyFill="1" applyBorder="1" applyAlignment="1">
      <alignment wrapText="1"/>
    </xf>
    <xf numFmtId="0" fontId="3" fillId="0" borderId="0" xfId="0" applyFont="1"/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 wrapText="1"/>
    </xf>
    <xf numFmtId="0" fontId="1" fillId="7" borderId="9" xfId="0" applyFont="1" applyFill="1" applyBorder="1" applyAlignment="1">
      <alignment vertical="top" wrapText="1"/>
    </xf>
    <xf numFmtId="0" fontId="1" fillId="8" borderId="9" xfId="0" applyFont="1" applyFill="1" applyBorder="1" applyAlignment="1">
      <alignment vertical="top" wrapText="1"/>
    </xf>
    <xf numFmtId="0" fontId="1" fillId="9" borderId="9" xfId="0" applyFont="1" applyFill="1" applyBorder="1" applyAlignment="1">
      <alignment vertical="top" wrapText="1"/>
    </xf>
    <xf numFmtId="0" fontId="1" fillId="10" borderId="9" xfId="0" applyFont="1" applyFill="1" applyBorder="1" applyAlignment="1">
      <alignment vertical="top" wrapText="1"/>
    </xf>
    <xf numFmtId="0" fontId="1" fillId="11" borderId="9" xfId="0" applyFont="1" applyFill="1" applyBorder="1" applyAlignment="1">
      <alignment vertical="top" wrapText="1"/>
    </xf>
    <xf numFmtId="0" fontId="1" fillId="12" borderId="9" xfId="0" applyFont="1" applyFill="1" applyBorder="1" applyAlignment="1">
      <alignment vertical="top" wrapText="1"/>
    </xf>
    <xf numFmtId="0" fontId="1" fillId="13" borderId="9" xfId="0" applyFont="1" applyFill="1" applyBorder="1" applyAlignment="1">
      <alignment vertical="top" wrapText="1"/>
    </xf>
    <xf numFmtId="0" fontId="1" fillId="14" borderId="9" xfId="0" applyFont="1" applyFill="1" applyBorder="1" applyAlignment="1">
      <alignment vertical="top" wrapText="1"/>
    </xf>
    <xf numFmtId="0" fontId="1" fillId="15" borderId="9" xfId="0" applyFont="1" applyFill="1" applyBorder="1" applyAlignment="1">
      <alignment vertical="top" wrapText="1"/>
    </xf>
    <xf numFmtId="0" fontId="1" fillId="16" borderId="9" xfId="0" applyFont="1" applyFill="1" applyBorder="1" applyAlignment="1">
      <alignment vertical="top" wrapText="1"/>
    </xf>
    <xf numFmtId="0" fontId="1" fillId="17" borderId="9" xfId="0" applyFont="1" applyFill="1" applyBorder="1" applyAlignment="1">
      <alignment vertical="top" wrapText="1"/>
    </xf>
    <xf numFmtId="0" fontId="1" fillId="18" borderId="9" xfId="0" applyFont="1" applyFill="1" applyBorder="1" applyAlignment="1">
      <alignment vertical="top" wrapText="1"/>
    </xf>
    <xf numFmtId="0" fontId="1" fillId="19" borderId="9" xfId="0" applyFont="1" applyFill="1" applyBorder="1" applyAlignment="1">
      <alignment vertical="top" wrapText="1"/>
    </xf>
    <xf numFmtId="0" fontId="1" fillId="20" borderId="9" xfId="0" applyFont="1" applyFill="1" applyBorder="1" applyAlignment="1">
      <alignment vertical="top" wrapText="1"/>
    </xf>
    <xf numFmtId="0" fontId="1" fillId="21" borderId="9" xfId="0" applyFont="1" applyFill="1" applyBorder="1" applyAlignment="1">
      <alignment vertical="top" wrapText="1"/>
    </xf>
    <xf numFmtId="0" fontId="1" fillId="22" borderId="9" xfId="0" applyFont="1" applyFill="1" applyBorder="1" applyAlignment="1">
      <alignment vertical="top" wrapText="1"/>
    </xf>
    <xf numFmtId="0" fontId="1" fillId="23" borderId="9" xfId="0" applyFont="1" applyFill="1" applyBorder="1" applyAlignment="1">
      <alignment vertical="top" wrapText="1"/>
    </xf>
    <xf numFmtId="0" fontId="1" fillId="24" borderId="9" xfId="0" applyFont="1" applyFill="1" applyBorder="1" applyAlignment="1">
      <alignment vertical="top" wrapText="1"/>
    </xf>
    <xf numFmtId="0" fontId="1" fillId="25" borderId="9" xfId="0" applyFont="1" applyFill="1" applyBorder="1" applyAlignment="1">
      <alignment vertical="top" wrapText="1"/>
    </xf>
    <xf numFmtId="0" fontId="1" fillId="26" borderId="9" xfId="0" applyFont="1" applyFill="1" applyBorder="1" applyAlignment="1">
      <alignment vertical="top" wrapText="1"/>
    </xf>
    <xf numFmtId="0" fontId="1" fillId="27" borderId="9" xfId="0" applyFont="1" applyFill="1" applyBorder="1" applyAlignment="1">
      <alignment vertical="top" wrapText="1"/>
    </xf>
    <xf numFmtId="0" fontId="1" fillId="28" borderId="9" xfId="0" applyFont="1" applyFill="1" applyBorder="1" applyAlignment="1">
      <alignment vertical="top" wrapText="1"/>
    </xf>
    <xf numFmtId="0" fontId="1" fillId="29" borderId="9" xfId="0" applyFont="1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9" xfId="0" applyBorder="1" applyAlignment="1">
      <alignment vertical="top" wrapText="1"/>
    </xf>
    <xf numFmtId="0" fontId="4" fillId="30" borderId="18" xfId="0" applyFont="1" applyFill="1" applyBorder="1" applyAlignment="1">
      <alignment horizontal="center" vertical="center" wrapText="1"/>
    </xf>
    <xf numFmtId="0" fontId="4" fillId="30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left" wrapText="1"/>
    </xf>
    <xf numFmtId="0" fontId="5" fillId="3" borderId="18" xfId="0" applyFont="1" applyFill="1" applyBorder="1" applyAlignment="1">
      <alignment horizontal="center" wrapText="1"/>
    </xf>
    <xf numFmtId="0" fontId="4" fillId="30" borderId="20" xfId="0" applyFont="1" applyFill="1" applyBorder="1" applyAlignment="1">
      <alignment horizontal="center" vertical="center" wrapText="1"/>
    </xf>
    <xf numFmtId="0" fontId="0" fillId="0" borderId="0" xfId="0" quotePrefix="1"/>
    <xf numFmtId="0" fontId="5" fillId="3" borderId="0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819150</xdr:colOff>
      <xdr:row>4</xdr:row>
      <xdr:rowOff>19050</xdr:rowOff>
    </xdr:to>
    <xdr:pic>
      <xdr:nvPicPr>
        <xdr:cNvPr id="1025" name="Picture 1" descr="http://www.grimware.org/lib/exe/fetch.php/documentations/devices/gatearray.pal/colors/ga.asic.ink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334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819150</xdr:colOff>
      <xdr:row>5</xdr:row>
      <xdr:rowOff>19050</xdr:rowOff>
    </xdr:to>
    <xdr:pic>
      <xdr:nvPicPr>
        <xdr:cNvPr id="1026" name="Picture 2" descr="http://www.grimware.org/lib/exe/fetch.php/documentations/devices/gatearray.pal/colors/ga.asic.ink1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763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819150</xdr:colOff>
      <xdr:row>6</xdr:row>
      <xdr:rowOff>19050</xdr:rowOff>
    </xdr:to>
    <xdr:pic>
      <xdr:nvPicPr>
        <xdr:cNvPr id="1027" name="Picture 3" descr="http://www.grimware.org/lib/exe/fetch.php/documentations/devices/gatearray.pal/colors/ga.asic.ink2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192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819150</xdr:colOff>
      <xdr:row>7</xdr:row>
      <xdr:rowOff>19050</xdr:rowOff>
    </xdr:to>
    <xdr:pic>
      <xdr:nvPicPr>
        <xdr:cNvPr id="1028" name="Picture 4" descr="http://www.grimware.org/lib/exe/fetch.php/documentations/devices/gatearray.pal/colors/ga.asic.ink3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5621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819150</xdr:colOff>
      <xdr:row>8</xdr:row>
      <xdr:rowOff>19050</xdr:rowOff>
    </xdr:to>
    <xdr:pic>
      <xdr:nvPicPr>
        <xdr:cNvPr id="1029" name="Picture 5" descr="http://www.grimware.org/lib/exe/fetch.php/documentations/devices/gatearray.pal/colors/ga.asic.ink4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9050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819150</xdr:colOff>
      <xdr:row>9</xdr:row>
      <xdr:rowOff>19050</xdr:rowOff>
    </xdr:to>
    <xdr:pic>
      <xdr:nvPicPr>
        <xdr:cNvPr id="1030" name="Picture 6" descr="http://www.grimware.org/lib/exe/fetch.php/documentations/devices/gatearray.pal/colors/ga.asic.ink5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2479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819150</xdr:colOff>
      <xdr:row>10</xdr:row>
      <xdr:rowOff>19050</xdr:rowOff>
    </xdr:to>
    <xdr:pic>
      <xdr:nvPicPr>
        <xdr:cNvPr id="1031" name="Picture 7" descr="http://www.grimware.org/lib/exe/fetch.php/documentations/devices/gatearray.pal/colors/ga.asic.ink6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25908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819150</xdr:colOff>
      <xdr:row>11</xdr:row>
      <xdr:rowOff>19050</xdr:rowOff>
    </xdr:to>
    <xdr:pic>
      <xdr:nvPicPr>
        <xdr:cNvPr id="1032" name="Picture 8" descr="http://www.grimware.org/lib/exe/fetch.php/documentations/devices/gatearray.pal/colors/ga.asic.ink7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29337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819150</xdr:colOff>
      <xdr:row>12</xdr:row>
      <xdr:rowOff>19050</xdr:rowOff>
    </xdr:to>
    <xdr:pic>
      <xdr:nvPicPr>
        <xdr:cNvPr id="1033" name="Picture 9" descr="http://www.grimware.org/lib/exe/fetch.php/documentations/devices/gatearray.pal/colors/ga.asic.ink8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32766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819150</xdr:colOff>
      <xdr:row>13</xdr:row>
      <xdr:rowOff>19050</xdr:rowOff>
    </xdr:to>
    <xdr:pic>
      <xdr:nvPicPr>
        <xdr:cNvPr id="1034" name="Picture 10" descr="http://www.grimware.org/lib/exe/fetch.php/documentations/devices/gatearray.pal/colors/ga.asic.ink9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36195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819150</xdr:colOff>
      <xdr:row>14</xdr:row>
      <xdr:rowOff>19050</xdr:rowOff>
    </xdr:to>
    <xdr:pic>
      <xdr:nvPicPr>
        <xdr:cNvPr id="1035" name="Picture 11" descr="http://www.grimware.org/lib/exe/fetch.php/documentations/devices/gatearray.pal/colors/ga.asic.ink10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39624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819150</xdr:colOff>
      <xdr:row>15</xdr:row>
      <xdr:rowOff>19050</xdr:rowOff>
    </xdr:to>
    <xdr:pic>
      <xdr:nvPicPr>
        <xdr:cNvPr id="1036" name="Picture 12" descr="http://www.grimware.org/lib/exe/fetch.php/documentations/devices/gatearray.pal/colors/ga.asic.ink11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43053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819150</xdr:colOff>
      <xdr:row>16</xdr:row>
      <xdr:rowOff>19050</xdr:rowOff>
    </xdr:to>
    <xdr:pic>
      <xdr:nvPicPr>
        <xdr:cNvPr id="1037" name="Picture 13" descr="http://www.grimware.org/lib/exe/fetch.php/documentations/devices/gatearray.pal/colors/ga.asic.ink12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46482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819150</xdr:colOff>
      <xdr:row>17</xdr:row>
      <xdr:rowOff>19050</xdr:rowOff>
    </xdr:to>
    <xdr:pic>
      <xdr:nvPicPr>
        <xdr:cNvPr id="1038" name="Picture 14" descr="http://www.grimware.org/lib/exe/fetch.php/documentations/devices/gatearray.pal/colors/ga.asic.ink13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49911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819150</xdr:colOff>
      <xdr:row>18</xdr:row>
      <xdr:rowOff>19050</xdr:rowOff>
    </xdr:to>
    <xdr:pic>
      <xdr:nvPicPr>
        <xdr:cNvPr id="1039" name="Picture 15" descr="http://www.grimware.org/lib/exe/fetch.php/documentations/devices/gatearray.pal/colors/ga.asic.ink14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53340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819150</xdr:colOff>
      <xdr:row>19</xdr:row>
      <xdr:rowOff>19050</xdr:rowOff>
    </xdr:to>
    <xdr:pic>
      <xdr:nvPicPr>
        <xdr:cNvPr id="1040" name="Picture 16" descr="http://www.grimware.org/lib/exe/fetch.php/documentations/devices/gatearray.pal/colors/ga.asic.ink15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0" y="56769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819150</xdr:colOff>
      <xdr:row>20</xdr:row>
      <xdr:rowOff>19050</xdr:rowOff>
    </xdr:to>
    <xdr:pic>
      <xdr:nvPicPr>
        <xdr:cNvPr id="1041" name="Picture 17" descr="http://www.grimware.org/lib/exe/fetch.php/documentations/devices/gatearray.pal/colors/ga.asic.ink16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0" y="60198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819150</xdr:colOff>
      <xdr:row>21</xdr:row>
      <xdr:rowOff>19050</xdr:rowOff>
    </xdr:to>
    <xdr:pic>
      <xdr:nvPicPr>
        <xdr:cNvPr id="1042" name="Picture 18" descr="http://www.grimware.org/lib/exe/fetch.php/documentations/devices/gatearray.pal/colors/ga.asic.ink17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0" y="63627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819150</xdr:colOff>
      <xdr:row>22</xdr:row>
      <xdr:rowOff>19050</xdr:rowOff>
    </xdr:to>
    <xdr:pic>
      <xdr:nvPicPr>
        <xdr:cNvPr id="1043" name="Picture 19" descr="http://www.grimware.org/lib/exe/fetch.php/documentations/devices/gatearray.pal/colors/ga.asic.ink18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0" y="67056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819150</xdr:colOff>
      <xdr:row>23</xdr:row>
      <xdr:rowOff>19050</xdr:rowOff>
    </xdr:to>
    <xdr:pic>
      <xdr:nvPicPr>
        <xdr:cNvPr id="1044" name="Picture 20" descr="http://www.grimware.org/lib/exe/fetch.php/documentations/devices/gatearray.pal/colors/ga.asic.ink19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0" y="70485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819150</xdr:colOff>
      <xdr:row>24</xdr:row>
      <xdr:rowOff>19050</xdr:rowOff>
    </xdr:to>
    <xdr:pic>
      <xdr:nvPicPr>
        <xdr:cNvPr id="1045" name="Picture 21" descr="http://www.grimware.org/lib/exe/fetch.php/documentations/devices/gatearray.pal/colors/ga.asic.ink20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0" y="73914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819150</xdr:colOff>
      <xdr:row>25</xdr:row>
      <xdr:rowOff>19050</xdr:rowOff>
    </xdr:to>
    <xdr:pic>
      <xdr:nvPicPr>
        <xdr:cNvPr id="1046" name="Picture 22" descr="http://www.grimware.org/lib/exe/fetch.php/documentations/devices/gatearray.pal/colors/ga.asic.ink21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0" y="77343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819150</xdr:colOff>
      <xdr:row>26</xdr:row>
      <xdr:rowOff>19050</xdr:rowOff>
    </xdr:to>
    <xdr:pic>
      <xdr:nvPicPr>
        <xdr:cNvPr id="1047" name="Picture 23" descr="http://www.grimware.org/lib/exe/fetch.php/documentations/devices/gatearray.pal/colors/ga.asic.ink22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0" y="80772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819150</xdr:colOff>
      <xdr:row>27</xdr:row>
      <xdr:rowOff>19050</xdr:rowOff>
    </xdr:to>
    <xdr:pic>
      <xdr:nvPicPr>
        <xdr:cNvPr id="1048" name="Picture 24" descr="http://www.grimware.org/lib/exe/fetch.php/documentations/devices/gatearray.pal/colors/ga.asic.ink23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0" y="84201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819150</xdr:colOff>
      <xdr:row>28</xdr:row>
      <xdr:rowOff>19050</xdr:rowOff>
    </xdr:to>
    <xdr:pic>
      <xdr:nvPicPr>
        <xdr:cNvPr id="1049" name="Picture 25" descr="http://www.grimware.org/lib/exe/fetch.php/documentations/devices/gatearray.pal/colors/ga.asic.ink24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0" y="87630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819150</xdr:colOff>
      <xdr:row>29</xdr:row>
      <xdr:rowOff>19050</xdr:rowOff>
    </xdr:to>
    <xdr:pic>
      <xdr:nvPicPr>
        <xdr:cNvPr id="1050" name="Picture 26" descr="http://www.grimware.org/lib/exe/fetch.php/documentations/devices/gatearray.pal/colors/ga.asic.ink25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0" y="91059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819150</xdr:colOff>
      <xdr:row>30</xdr:row>
      <xdr:rowOff>19050</xdr:rowOff>
    </xdr:to>
    <xdr:pic>
      <xdr:nvPicPr>
        <xdr:cNvPr id="1051" name="Picture 27" descr="http://www.grimware.org/lib/exe/fetch.php/documentations/devices/gatearray.pal/colors/ga.asic.ink26.png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0" y="9448800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819150</xdr:colOff>
      <xdr:row>31</xdr:row>
      <xdr:rowOff>19050</xdr:rowOff>
    </xdr:to>
    <xdr:pic>
      <xdr:nvPicPr>
        <xdr:cNvPr id="1052" name="Picture 28" descr="http://www.grimware.org/lib/exe/fetch.php/documentations/devices/gatearray.pal/colors/ga.asic.ink27.png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0" y="9991725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819150</xdr:colOff>
      <xdr:row>32</xdr:row>
      <xdr:rowOff>19050</xdr:rowOff>
    </xdr:to>
    <xdr:pic>
      <xdr:nvPicPr>
        <xdr:cNvPr id="1053" name="Picture 29" descr="http://www.grimware.org/lib/exe/fetch.php/documentations/devices/gatearray.pal/colors/ga.asic.ink28.png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0" y="10334625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819150</xdr:colOff>
      <xdr:row>33</xdr:row>
      <xdr:rowOff>19050</xdr:rowOff>
    </xdr:to>
    <xdr:pic>
      <xdr:nvPicPr>
        <xdr:cNvPr id="1054" name="Picture 30" descr="http://www.grimware.org/lib/exe/fetch.php/documentations/devices/gatearray.pal/colors/ga.asic.ink29.png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0" y="10677525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819150</xdr:colOff>
      <xdr:row>34</xdr:row>
      <xdr:rowOff>19050</xdr:rowOff>
    </xdr:to>
    <xdr:pic>
      <xdr:nvPicPr>
        <xdr:cNvPr id="1055" name="Picture 31" descr="http://www.grimware.org/lib/exe/fetch.php/documentations/devices/gatearray.pal/colors/ga.asic.ink30.png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0" y="11020425"/>
          <a:ext cx="819150" cy="41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819150</xdr:colOff>
      <xdr:row>35</xdr:row>
      <xdr:rowOff>28575</xdr:rowOff>
    </xdr:to>
    <xdr:pic>
      <xdr:nvPicPr>
        <xdr:cNvPr id="1056" name="Picture 32" descr="http://www.grimware.org/lib/exe/fetch.php/documentations/devices/gatearray.pal/colors/ga.asic.ink31.png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0" y="11363325"/>
          <a:ext cx="819150" cy="419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A11" sqref="A11"/>
    </sheetView>
  </sheetViews>
  <sheetFormatPr defaultRowHeight="27" customHeight="1"/>
  <cols>
    <col min="1" max="1" width="8.85546875" customWidth="1"/>
    <col min="2" max="2" width="28.28515625" customWidth="1"/>
    <col min="3" max="3" width="15.5703125" customWidth="1"/>
    <col min="4" max="4" width="7.42578125" bestFit="1" customWidth="1"/>
    <col min="5" max="6" width="8.5703125" customWidth="1"/>
    <col min="7" max="7" width="88.140625" bestFit="1" customWidth="1"/>
    <col min="9" max="16" width="2.5703125" customWidth="1"/>
  </cols>
  <sheetData>
    <row r="1" spans="1:16" ht="27" customHeight="1">
      <c r="A1" s="2" t="s">
        <v>0</v>
      </c>
      <c r="B1" s="3" t="s">
        <v>1</v>
      </c>
      <c r="C1" s="3" t="s">
        <v>2</v>
      </c>
      <c r="D1" s="3" t="s">
        <v>3</v>
      </c>
      <c r="E1" s="7" t="s">
        <v>43</v>
      </c>
      <c r="F1" s="7" t="s">
        <v>43</v>
      </c>
      <c r="G1" s="4" t="s">
        <v>4</v>
      </c>
    </row>
    <row r="2" spans="1:16" ht="27" customHeight="1">
      <c r="A2" s="5">
        <v>0</v>
      </c>
      <c r="B2" s="1" t="s">
        <v>5</v>
      </c>
      <c r="C2" s="1">
        <v>0</v>
      </c>
      <c r="D2" s="1">
        <v>63</v>
      </c>
      <c r="E2" s="8">
        <v>63</v>
      </c>
      <c r="F2" s="13">
        <v>63</v>
      </c>
      <c r="G2" s="11" t="s">
        <v>6</v>
      </c>
    </row>
    <row r="3" spans="1:16" ht="27" customHeight="1">
      <c r="A3" s="5">
        <v>1</v>
      </c>
      <c r="B3" s="1" t="s">
        <v>7</v>
      </c>
      <c r="C3" s="1">
        <v>0</v>
      </c>
      <c r="D3" s="1">
        <v>40</v>
      </c>
      <c r="E3" s="8">
        <v>40</v>
      </c>
      <c r="F3" s="13">
        <v>40</v>
      </c>
      <c r="G3" s="11" t="s">
        <v>8</v>
      </c>
    </row>
    <row r="4" spans="1:16" ht="27" customHeight="1">
      <c r="A4" s="5">
        <v>2</v>
      </c>
      <c r="B4" s="1" t="s">
        <v>9</v>
      </c>
      <c r="C4" s="1">
        <v>0</v>
      </c>
      <c r="D4" s="1">
        <v>46</v>
      </c>
      <c r="E4" s="8">
        <v>46</v>
      </c>
      <c r="F4" s="13">
        <v>46</v>
      </c>
      <c r="G4" s="11" t="s">
        <v>10</v>
      </c>
    </row>
    <row r="5" spans="1:16" ht="27" customHeight="1">
      <c r="A5" s="5">
        <v>3</v>
      </c>
      <c r="B5" s="1" t="s">
        <v>11</v>
      </c>
      <c r="C5" s="1" t="s">
        <v>12</v>
      </c>
      <c r="D5" s="1" t="s">
        <v>13</v>
      </c>
      <c r="E5" s="8" t="s">
        <v>13</v>
      </c>
      <c r="F5" s="13">
        <v>142</v>
      </c>
      <c r="G5" s="11" t="s">
        <v>14</v>
      </c>
    </row>
    <row r="6" spans="1:16" ht="27" customHeight="1">
      <c r="A6" s="5">
        <v>4</v>
      </c>
      <c r="B6" s="1" t="s">
        <v>15</v>
      </c>
      <c r="C6" s="1" t="s">
        <v>16</v>
      </c>
      <c r="D6" s="1">
        <v>38</v>
      </c>
      <c r="E6" s="8">
        <v>31</v>
      </c>
      <c r="F6" s="13">
        <v>38</v>
      </c>
      <c r="G6" s="11" t="s">
        <v>17</v>
      </c>
    </row>
    <row r="7" spans="1:16" ht="27" customHeight="1">
      <c r="A7" s="5">
        <v>5</v>
      </c>
      <c r="B7" s="1" t="s">
        <v>18</v>
      </c>
      <c r="C7" s="1" t="s">
        <v>19</v>
      </c>
      <c r="D7" s="1">
        <v>0</v>
      </c>
      <c r="E7" s="8">
        <v>6</v>
      </c>
      <c r="F7" s="13">
        <v>0</v>
      </c>
      <c r="G7" s="11" t="s">
        <v>20</v>
      </c>
    </row>
    <row r="8" spans="1:16" ht="27" customHeight="1">
      <c r="A8" s="5">
        <v>6</v>
      </c>
      <c r="B8" s="1" t="s">
        <v>21</v>
      </c>
      <c r="C8" s="1" t="s">
        <v>16</v>
      </c>
      <c r="D8" s="1">
        <v>25</v>
      </c>
      <c r="E8" s="8">
        <v>25</v>
      </c>
      <c r="F8" s="13">
        <v>25</v>
      </c>
      <c r="G8" s="11" t="s">
        <v>22</v>
      </c>
    </row>
    <row r="9" spans="1:16" ht="27" customHeight="1">
      <c r="A9" s="5">
        <v>7</v>
      </c>
      <c r="B9" s="1" t="s">
        <v>23</v>
      </c>
      <c r="C9" s="1" t="s">
        <v>16</v>
      </c>
      <c r="D9" s="1">
        <v>30</v>
      </c>
      <c r="E9" s="8">
        <v>27</v>
      </c>
      <c r="F9" s="13">
        <v>30</v>
      </c>
      <c r="G9" s="11" t="s">
        <v>24</v>
      </c>
    </row>
    <row r="10" spans="1:16" ht="27" customHeight="1">
      <c r="A10" s="5">
        <v>8</v>
      </c>
      <c r="B10" s="1" t="s">
        <v>25</v>
      </c>
      <c r="C10" s="1" t="s">
        <v>26</v>
      </c>
      <c r="D10" s="1">
        <v>0</v>
      </c>
      <c r="E10" s="8">
        <v>0</v>
      </c>
      <c r="F10" s="13">
        <v>0</v>
      </c>
      <c r="G10" s="11" t="s">
        <v>27</v>
      </c>
    </row>
    <row r="11" spans="1:16" ht="27" customHeight="1">
      <c r="A11" s="5">
        <v>9</v>
      </c>
      <c r="B11" s="1" t="s">
        <v>28</v>
      </c>
      <c r="C11" s="1" t="s">
        <v>19</v>
      </c>
      <c r="D11" s="1">
        <v>7</v>
      </c>
      <c r="E11" s="8">
        <v>7</v>
      </c>
      <c r="F11" s="13">
        <v>7</v>
      </c>
      <c r="G11" s="11" t="s">
        <v>29</v>
      </c>
    </row>
    <row r="12" spans="1:16" ht="27" customHeight="1">
      <c r="A12" s="5">
        <v>10</v>
      </c>
      <c r="B12" s="1" t="s">
        <v>30</v>
      </c>
      <c r="C12" s="1" t="s">
        <v>31</v>
      </c>
      <c r="D12" s="1">
        <v>0</v>
      </c>
      <c r="E12" s="8">
        <v>0</v>
      </c>
      <c r="F12" s="13">
        <v>0</v>
      </c>
      <c r="G12" s="11" t="s">
        <v>32</v>
      </c>
    </row>
    <row r="13" spans="1:16" ht="27" customHeight="1">
      <c r="A13" s="5">
        <v>11</v>
      </c>
      <c r="B13" s="1" t="s">
        <v>33</v>
      </c>
      <c r="C13" s="1" t="s">
        <v>19</v>
      </c>
      <c r="D13" s="1">
        <v>0</v>
      </c>
      <c r="E13" s="12">
        <v>0</v>
      </c>
      <c r="F13" s="13">
        <v>0</v>
      </c>
      <c r="G13" s="11" t="s">
        <v>34</v>
      </c>
    </row>
    <row r="14" spans="1:16" ht="27" customHeight="1">
      <c r="A14" s="5">
        <v>12</v>
      </c>
      <c r="B14" s="1" t="s">
        <v>35</v>
      </c>
      <c r="C14" s="1" t="s">
        <v>36</v>
      </c>
      <c r="D14" s="8">
        <v>32</v>
      </c>
      <c r="E14" s="19">
        <v>48</v>
      </c>
      <c r="F14" s="13">
        <v>48</v>
      </c>
      <c r="G14" s="6"/>
      <c r="I14" s="9">
        <v>0</v>
      </c>
      <c r="J14" s="9">
        <v>0</v>
      </c>
      <c r="K14" s="9">
        <v>1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</row>
    <row r="15" spans="1:16" ht="27" customHeight="1">
      <c r="A15" s="5">
        <v>13</v>
      </c>
      <c r="B15" s="1" t="s">
        <v>37</v>
      </c>
      <c r="C15" s="10" t="s">
        <v>42</v>
      </c>
      <c r="D15" s="8">
        <v>0</v>
      </c>
      <c r="E15" s="19">
        <v>0</v>
      </c>
      <c r="F15" s="13">
        <v>0</v>
      </c>
      <c r="G15" s="11" t="s">
        <v>38</v>
      </c>
    </row>
    <row r="16" spans="1:16" ht="27" customHeight="1">
      <c r="A16" s="5">
        <v>14</v>
      </c>
      <c r="B16" s="1" t="s">
        <v>39</v>
      </c>
      <c r="C16" s="1" t="s">
        <v>36</v>
      </c>
      <c r="D16" s="8">
        <v>0</v>
      </c>
      <c r="E16" s="19">
        <v>192</v>
      </c>
      <c r="F16" s="13">
        <v>192</v>
      </c>
      <c r="G16" s="6"/>
    </row>
    <row r="17" spans="1:7" ht="27" customHeight="1">
      <c r="A17" s="5">
        <v>15</v>
      </c>
      <c r="B17" s="1" t="s">
        <v>39</v>
      </c>
      <c r="C17" s="10" t="s">
        <v>42</v>
      </c>
      <c r="D17" s="8">
        <v>0</v>
      </c>
      <c r="E17" s="19">
        <v>0</v>
      </c>
      <c r="F17" s="13">
        <v>0</v>
      </c>
      <c r="G17" s="6"/>
    </row>
    <row r="18" spans="1:7" ht="27" customHeight="1">
      <c r="A18" s="14">
        <v>16</v>
      </c>
      <c r="B18" s="15" t="s">
        <v>40</v>
      </c>
      <c r="C18" s="15" t="s">
        <v>36</v>
      </c>
      <c r="D18" s="12"/>
      <c r="E18" s="20">
        <v>0</v>
      </c>
      <c r="F18" s="13">
        <v>0</v>
      </c>
      <c r="G18" s="16" t="s">
        <v>41</v>
      </c>
    </row>
    <row r="19" spans="1:7" ht="27" customHeight="1">
      <c r="A19" s="13">
        <v>17</v>
      </c>
      <c r="B19" s="13" t="s">
        <v>40</v>
      </c>
      <c r="C19" s="17" t="s">
        <v>42</v>
      </c>
      <c r="D19" s="13"/>
      <c r="E19" s="19">
        <v>0</v>
      </c>
      <c r="F19" s="13">
        <v>0</v>
      </c>
      <c r="G19" s="21" t="s">
        <v>41</v>
      </c>
    </row>
    <row r="20" spans="1:7" ht="27" customHeight="1">
      <c r="D20" t="s">
        <v>45</v>
      </c>
      <c r="E20" t="s">
        <v>44</v>
      </c>
      <c r="F20" t="s">
        <v>45</v>
      </c>
    </row>
    <row r="21" spans="1:7" ht="27" customHeight="1">
      <c r="D21" t="s">
        <v>46</v>
      </c>
      <c r="E21" t="s">
        <v>47</v>
      </c>
      <c r="F21" t="s">
        <v>46</v>
      </c>
    </row>
    <row r="23" spans="1:7" ht="27" customHeight="1">
      <c r="A23" s="18" t="s">
        <v>48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>
      <selection activeCell="C16" sqref="C16"/>
    </sheetView>
  </sheetViews>
  <sheetFormatPr defaultColWidth="15.28515625" defaultRowHeight="15"/>
  <cols>
    <col min="1" max="1" width="3" style="22" bestFit="1" customWidth="1"/>
    <col min="2" max="2" width="10.85546875" style="22" bestFit="1" customWidth="1"/>
    <col min="3" max="3" width="14.140625" style="22" bestFit="1" customWidth="1"/>
    <col min="4" max="6" width="4.28515625" style="22" customWidth="1"/>
    <col min="7" max="7" width="13.85546875" style="22" customWidth="1"/>
    <col min="8" max="8" width="18" style="22" customWidth="1"/>
    <col min="9" max="10" width="15.28515625" style="22"/>
    <col min="11" max="11" width="3" style="22" bestFit="1" customWidth="1"/>
    <col min="12" max="16384" width="15.28515625" style="22"/>
  </cols>
  <sheetData>
    <row r="1" spans="1:12">
      <c r="A1" s="23">
        <v>13</v>
      </c>
      <c r="B1" s="23" t="s">
        <v>158</v>
      </c>
      <c r="C1" s="23" t="s">
        <v>99</v>
      </c>
      <c r="D1" s="23">
        <v>50</v>
      </c>
      <c r="E1" s="23">
        <v>50</v>
      </c>
      <c r="F1" s="23">
        <v>50</v>
      </c>
      <c r="G1" s="23" t="s">
        <v>100</v>
      </c>
      <c r="H1" s="23" t="s">
        <v>101</v>
      </c>
      <c r="I1" s="37"/>
      <c r="J1" s="52"/>
      <c r="K1" s="52">
        <v>64</v>
      </c>
      <c r="L1" s="52">
        <f>MOD(K1,32)</f>
        <v>0</v>
      </c>
    </row>
    <row r="2" spans="1:12">
      <c r="A2" s="23">
        <v>13</v>
      </c>
      <c r="B2" s="23" t="s">
        <v>154</v>
      </c>
      <c r="C2" s="23" t="s">
        <v>99</v>
      </c>
      <c r="D2" s="23">
        <v>50</v>
      </c>
      <c r="E2" s="23">
        <v>50</v>
      </c>
      <c r="F2" s="23">
        <v>50</v>
      </c>
      <c r="G2" s="23" t="s">
        <v>100</v>
      </c>
      <c r="H2" s="23" t="s">
        <v>101</v>
      </c>
      <c r="I2" s="37"/>
      <c r="J2" s="52"/>
      <c r="K2" s="52">
        <v>65</v>
      </c>
      <c r="L2" s="52">
        <f>MOD(K2,32)</f>
        <v>1</v>
      </c>
    </row>
    <row r="3" spans="1:12">
      <c r="A3" s="23">
        <v>19</v>
      </c>
      <c r="B3" s="23" t="s">
        <v>159</v>
      </c>
      <c r="C3" s="23" t="s">
        <v>122</v>
      </c>
      <c r="D3" s="23">
        <v>0</v>
      </c>
      <c r="E3" s="23">
        <v>100</v>
      </c>
      <c r="F3" s="23">
        <v>50</v>
      </c>
      <c r="G3" s="23" t="s">
        <v>123</v>
      </c>
      <c r="H3" s="23" t="s">
        <v>124</v>
      </c>
      <c r="I3" s="43"/>
      <c r="J3" s="52"/>
      <c r="K3" s="52">
        <v>66</v>
      </c>
      <c r="L3" s="52">
        <f>MOD(K3,32)</f>
        <v>2</v>
      </c>
    </row>
    <row r="4" spans="1:12">
      <c r="A4" s="23">
        <v>25</v>
      </c>
      <c r="B4" s="23" t="s">
        <v>160</v>
      </c>
      <c r="C4" s="23" t="s">
        <v>145</v>
      </c>
      <c r="D4" s="23">
        <v>100</v>
      </c>
      <c r="E4" s="23">
        <v>100</v>
      </c>
      <c r="F4" s="23">
        <v>50</v>
      </c>
      <c r="G4" s="23" t="s">
        <v>146</v>
      </c>
      <c r="H4" s="23" t="s">
        <v>147</v>
      </c>
      <c r="I4" s="49"/>
      <c r="J4" s="52"/>
      <c r="K4" s="52">
        <v>67</v>
      </c>
      <c r="L4" s="52">
        <f>MOD(K4,32)</f>
        <v>3</v>
      </c>
    </row>
    <row r="5" spans="1:12">
      <c r="A5" s="23">
        <v>1</v>
      </c>
      <c r="B5" s="23" t="s">
        <v>156</v>
      </c>
      <c r="C5" s="23" t="s">
        <v>53</v>
      </c>
      <c r="D5" s="23">
        <v>0</v>
      </c>
      <c r="E5" s="23">
        <v>0</v>
      </c>
      <c r="F5" s="23">
        <v>50</v>
      </c>
      <c r="G5" s="23" t="s">
        <v>54</v>
      </c>
      <c r="H5" s="23" t="s">
        <v>55</v>
      </c>
      <c r="I5" s="25"/>
      <c r="J5" s="52"/>
      <c r="K5" s="52">
        <v>68</v>
      </c>
      <c r="L5" s="52">
        <f>MOD(K5,32)</f>
        <v>4</v>
      </c>
    </row>
    <row r="6" spans="1:12">
      <c r="A6" s="23">
        <v>7</v>
      </c>
      <c r="B6" s="23" t="s">
        <v>157</v>
      </c>
      <c r="C6" s="23" t="s">
        <v>76</v>
      </c>
      <c r="D6" s="23">
        <v>100</v>
      </c>
      <c r="E6" s="23">
        <v>0</v>
      </c>
      <c r="F6" s="23">
        <v>50</v>
      </c>
      <c r="G6" s="23" t="s">
        <v>77</v>
      </c>
      <c r="H6" s="23" t="s">
        <v>78</v>
      </c>
      <c r="I6" s="31"/>
      <c r="J6" s="52"/>
      <c r="K6" s="52">
        <v>69</v>
      </c>
      <c r="L6" s="52">
        <f>MOD(K6,32)</f>
        <v>5</v>
      </c>
    </row>
    <row r="7" spans="1:12">
      <c r="A7" s="23">
        <v>10</v>
      </c>
      <c r="B7" s="23" t="s">
        <v>87</v>
      </c>
      <c r="C7" s="23" t="s">
        <v>88</v>
      </c>
      <c r="D7" s="23">
        <v>0</v>
      </c>
      <c r="E7" s="23">
        <v>50</v>
      </c>
      <c r="F7" s="23">
        <v>50</v>
      </c>
      <c r="G7" s="23" t="s">
        <v>89</v>
      </c>
      <c r="H7" s="23" t="s">
        <v>90</v>
      </c>
      <c r="I7" s="34"/>
      <c r="J7" s="52"/>
      <c r="K7" s="52">
        <v>70</v>
      </c>
      <c r="L7" s="52">
        <f>MOD(K7,32)</f>
        <v>6</v>
      </c>
    </row>
    <row r="8" spans="1:12">
      <c r="A8" s="23">
        <v>16</v>
      </c>
      <c r="B8" s="23" t="s">
        <v>110</v>
      </c>
      <c r="C8" s="23" t="s">
        <v>111</v>
      </c>
      <c r="D8" s="23">
        <v>100</v>
      </c>
      <c r="E8" s="23">
        <v>50</v>
      </c>
      <c r="F8" s="23">
        <v>50</v>
      </c>
      <c r="G8" s="23" t="s">
        <v>112</v>
      </c>
      <c r="H8" s="23" t="s">
        <v>113</v>
      </c>
      <c r="I8" s="40"/>
      <c r="J8" s="52"/>
      <c r="K8" s="52">
        <v>71</v>
      </c>
      <c r="L8" s="52">
        <f>MOD(K8,32)</f>
        <v>7</v>
      </c>
    </row>
    <row r="9" spans="1:12">
      <c r="A9" s="23">
        <v>7</v>
      </c>
      <c r="B9" s="23" t="s">
        <v>153</v>
      </c>
      <c r="C9" s="23" t="s">
        <v>76</v>
      </c>
      <c r="D9" s="23">
        <v>100</v>
      </c>
      <c r="E9" s="23">
        <v>0</v>
      </c>
      <c r="F9" s="23">
        <v>50</v>
      </c>
      <c r="G9" s="23" t="s">
        <v>77</v>
      </c>
      <c r="H9" s="23" t="s">
        <v>78</v>
      </c>
      <c r="I9" s="31"/>
      <c r="J9" s="52"/>
      <c r="K9" s="52">
        <v>72</v>
      </c>
      <c r="L9" s="52">
        <f>MOD(K9,32)</f>
        <v>8</v>
      </c>
    </row>
    <row r="10" spans="1:12">
      <c r="A10" s="23">
        <v>25</v>
      </c>
      <c r="B10" s="23" t="s">
        <v>156</v>
      </c>
      <c r="C10" s="23" t="s">
        <v>145</v>
      </c>
      <c r="D10" s="23">
        <v>100</v>
      </c>
      <c r="E10" s="23">
        <v>100</v>
      </c>
      <c r="F10" s="23">
        <v>50</v>
      </c>
      <c r="G10" s="23" t="s">
        <v>146</v>
      </c>
      <c r="H10" s="23" t="s">
        <v>147</v>
      </c>
      <c r="I10" s="49"/>
      <c r="J10" s="52"/>
      <c r="K10" s="52">
        <v>73</v>
      </c>
      <c r="L10" s="52">
        <f>MOD(K10,32)</f>
        <v>9</v>
      </c>
    </row>
    <row r="11" spans="1:12">
      <c r="A11" s="23">
        <v>24</v>
      </c>
      <c r="B11" s="23" t="s">
        <v>141</v>
      </c>
      <c r="C11" s="23" t="s">
        <v>142</v>
      </c>
      <c r="D11" s="23">
        <v>100</v>
      </c>
      <c r="E11" s="23">
        <v>100</v>
      </c>
      <c r="F11" s="23">
        <v>0</v>
      </c>
      <c r="G11" s="23" t="s">
        <v>143</v>
      </c>
      <c r="H11" s="23" t="s">
        <v>144</v>
      </c>
      <c r="I11" s="48"/>
      <c r="J11" s="52"/>
      <c r="K11" s="52">
        <v>74</v>
      </c>
      <c r="L11" s="52">
        <f>MOD(K11,32)</f>
        <v>10</v>
      </c>
    </row>
    <row r="12" spans="1:12">
      <c r="A12" s="23">
        <v>26</v>
      </c>
      <c r="B12" s="23" t="s">
        <v>148</v>
      </c>
      <c r="C12" s="23" t="s">
        <v>149</v>
      </c>
      <c r="D12" s="23">
        <v>100</v>
      </c>
      <c r="E12" s="23">
        <v>100</v>
      </c>
      <c r="F12" s="23">
        <v>100</v>
      </c>
      <c r="G12" s="23" t="s">
        <v>150</v>
      </c>
      <c r="H12" s="23" t="s">
        <v>151</v>
      </c>
      <c r="I12" s="50"/>
      <c r="J12" s="52"/>
      <c r="K12" s="52">
        <v>75</v>
      </c>
      <c r="L12" s="52">
        <f>MOD(K12,32)</f>
        <v>11</v>
      </c>
    </row>
    <row r="13" spans="1:12">
      <c r="A13" s="23">
        <v>6</v>
      </c>
      <c r="B13" s="23" t="s">
        <v>72</v>
      </c>
      <c r="C13" s="23" t="s">
        <v>73</v>
      </c>
      <c r="D13" s="23">
        <v>100</v>
      </c>
      <c r="E13" s="23">
        <v>0</v>
      </c>
      <c r="F13" s="23">
        <v>0</v>
      </c>
      <c r="G13" s="23" t="s">
        <v>74</v>
      </c>
      <c r="H13" s="23" t="s">
        <v>75</v>
      </c>
      <c r="I13" s="30"/>
      <c r="J13" s="52"/>
      <c r="K13" s="52">
        <v>76</v>
      </c>
      <c r="L13" s="52">
        <f>MOD(K13,32)</f>
        <v>12</v>
      </c>
    </row>
    <row r="14" spans="1:12">
      <c r="A14" s="23">
        <v>8</v>
      </c>
      <c r="B14" s="23" t="s">
        <v>79</v>
      </c>
      <c r="C14" s="23" t="s">
        <v>80</v>
      </c>
      <c r="D14" s="23">
        <v>100</v>
      </c>
      <c r="E14" s="23">
        <v>0</v>
      </c>
      <c r="F14" s="23">
        <v>100</v>
      </c>
      <c r="G14" s="23" t="s">
        <v>81</v>
      </c>
      <c r="H14" s="23" t="s">
        <v>82</v>
      </c>
      <c r="I14" s="32"/>
      <c r="J14" s="52"/>
      <c r="K14" s="52">
        <v>77</v>
      </c>
      <c r="L14" s="52">
        <f>MOD(K14,32)</f>
        <v>13</v>
      </c>
    </row>
    <row r="15" spans="1:12">
      <c r="A15" s="23">
        <v>15</v>
      </c>
      <c r="B15" s="23" t="s">
        <v>106</v>
      </c>
      <c r="C15" s="23" t="s">
        <v>107</v>
      </c>
      <c r="D15" s="23">
        <v>100</v>
      </c>
      <c r="E15" s="23">
        <v>50</v>
      </c>
      <c r="F15" s="23">
        <v>0</v>
      </c>
      <c r="G15" s="23" t="s">
        <v>108</v>
      </c>
      <c r="H15" s="23" t="s">
        <v>109</v>
      </c>
      <c r="I15" s="39"/>
      <c r="J15" s="52"/>
      <c r="K15" s="52">
        <v>78</v>
      </c>
      <c r="L15" s="52">
        <f>MOD(K15,32)</f>
        <v>14</v>
      </c>
    </row>
    <row r="16" spans="1:12">
      <c r="A16" s="23">
        <v>17</v>
      </c>
      <c r="B16" s="23" t="s">
        <v>114</v>
      </c>
      <c r="C16" s="23" t="s">
        <v>115</v>
      </c>
      <c r="D16" s="23">
        <v>100</v>
      </c>
      <c r="E16" s="23">
        <v>50</v>
      </c>
      <c r="F16" s="23">
        <v>100</v>
      </c>
      <c r="G16" s="23" t="s">
        <v>116</v>
      </c>
      <c r="H16" s="23" t="s">
        <v>117</v>
      </c>
      <c r="I16" s="41"/>
      <c r="J16" s="52"/>
      <c r="K16" s="52">
        <v>79</v>
      </c>
      <c r="L16" s="52">
        <f>MOD(K16,32)</f>
        <v>15</v>
      </c>
    </row>
    <row r="17" spans="1:12">
      <c r="A17" s="23">
        <v>1</v>
      </c>
      <c r="B17" s="23" t="s">
        <v>152</v>
      </c>
      <c r="C17" s="23" t="s">
        <v>53</v>
      </c>
      <c r="D17" s="23">
        <v>0</v>
      </c>
      <c r="E17" s="23">
        <v>0</v>
      </c>
      <c r="F17" s="23">
        <v>50</v>
      </c>
      <c r="G17" s="23" t="s">
        <v>54</v>
      </c>
      <c r="H17" s="23" t="s">
        <v>55</v>
      </c>
      <c r="I17" s="25"/>
      <c r="J17" s="52"/>
      <c r="K17" s="52">
        <v>80</v>
      </c>
      <c r="L17" s="52">
        <f>MOD(K17,32)</f>
        <v>16</v>
      </c>
    </row>
    <row r="18" spans="1:12">
      <c r="A18" s="23">
        <v>19</v>
      </c>
      <c r="B18" s="23" t="s">
        <v>155</v>
      </c>
      <c r="C18" s="23" t="s">
        <v>122</v>
      </c>
      <c r="D18" s="23">
        <v>0</v>
      </c>
      <c r="E18" s="23">
        <v>100</v>
      </c>
      <c r="F18" s="23">
        <v>50</v>
      </c>
      <c r="G18" s="23" t="s">
        <v>123</v>
      </c>
      <c r="H18" s="23" t="s">
        <v>124</v>
      </c>
      <c r="I18" s="43"/>
      <c r="J18" s="52"/>
      <c r="K18" s="52">
        <v>81</v>
      </c>
      <c r="L18" s="52">
        <f>MOD(K18,32)</f>
        <v>17</v>
      </c>
    </row>
    <row r="19" spans="1:12">
      <c r="A19" s="23">
        <v>18</v>
      </c>
      <c r="B19" s="23" t="s">
        <v>118</v>
      </c>
      <c r="C19" s="23" t="s">
        <v>119</v>
      </c>
      <c r="D19" s="23">
        <v>0</v>
      </c>
      <c r="E19" s="23">
        <v>100</v>
      </c>
      <c r="F19" s="23">
        <v>0</v>
      </c>
      <c r="G19" s="23" t="s">
        <v>120</v>
      </c>
      <c r="H19" s="23" t="s">
        <v>121</v>
      </c>
      <c r="I19" s="42"/>
      <c r="J19" s="52"/>
      <c r="K19" s="52">
        <v>82</v>
      </c>
      <c r="L19" s="52">
        <f>MOD(K19,32)</f>
        <v>18</v>
      </c>
    </row>
    <row r="20" spans="1:12">
      <c r="A20" s="23">
        <v>20</v>
      </c>
      <c r="B20" s="23" t="s">
        <v>125</v>
      </c>
      <c r="C20" s="23" t="s">
        <v>126</v>
      </c>
      <c r="D20" s="23">
        <v>0</v>
      </c>
      <c r="E20" s="23">
        <v>100</v>
      </c>
      <c r="F20" s="23">
        <v>100</v>
      </c>
      <c r="G20" s="23" t="s">
        <v>127</v>
      </c>
      <c r="H20" s="23" t="s">
        <v>128</v>
      </c>
      <c r="I20" s="44"/>
      <c r="J20" s="52"/>
      <c r="K20" s="52">
        <v>83</v>
      </c>
      <c r="L20" s="52">
        <f>MOD(K20,32)</f>
        <v>19</v>
      </c>
    </row>
    <row r="21" spans="1:12">
      <c r="A21" s="23">
        <v>0</v>
      </c>
      <c r="B21" s="23" t="s">
        <v>49</v>
      </c>
      <c r="C21" s="23" t="s">
        <v>50</v>
      </c>
      <c r="D21" s="23">
        <v>0</v>
      </c>
      <c r="E21" s="23">
        <v>0</v>
      </c>
      <c r="F21" s="23">
        <v>0</v>
      </c>
      <c r="G21" s="23" t="s">
        <v>51</v>
      </c>
      <c r="H21" s="23" t="s">
        <v>52</v>
      </c>
      <c r="I21" s="24"/>
      <c r="J21" s="52"/>
      <c r="K21" s="52">
        <v>84</v>
      </c>
      <c r="L21" s="52">
        <f>MOD(K21,32)</f>
        <v>20</v>
      </c>
    </row>
    <row r="22" spans="1:12">
      <c r="A22" s="23">
        <v>2</v>
      </c>
      <c r="B22" s="23" t="s">
        <v>56</v>
      </c>
      <c r="C22" s="23" t="s">
        <v>57</v>
      </c>
      <c r="D22" s="23">
        <v>0</v>
      </c>
      <c r="E22" s="23">
        <v>0</v>
      </c>
      <c r="F22" s="23">
        <v>100</v>
      </c>
      <c r="G22" s="23" t="s">
        <v>58</v>
      </c>
      <c r="H22" s="23" t="s">
        <v>59</v>
      </c>
      <c r="I22" s="26"/>
      <c r="J22" s="52"/>
      <c r="K22" s="52">
        <v>85</v>
      </c>
      <c r="L22" s="52">
        <f>MOD(K22,32)</f>
        <v>21</v>
      </c>
    </row>
    <row r="23" spans="1:12">
      <c r="A23" s="23">
        <v>9</v>
      </c>
      <c r="B23" s="23" t="s">
        <v>83</v>
      </c>
      <c r="C23" s="23" t="s">
        <v>84</v>
      </c>
      <c r="D23" s="23">
        <v>0</v>
      </c>
      <c r="E23" s="23">
        <v>50</v>
      </c>
      <c r="F23" s="23">
        <v>0</v>
      </c>
      <c r="G23" s="23" t="s">
        <v>85</v>
      </c>
      <c r="H23" s="23" t="s">
        <v>86</v>
      </c>
      <c r="I23" s="33"/>
      <c r="J23" s="52"/>
      <c r="K23" s="52">
        <v>86</v>
      </c>
      <c r="L23" s="52">
        <f>MOD(K23,32)</f>
        <v>22</v>
      </c>
    </row>
    <row r="24" spans="1:12">
      <c r="A24" s="23">
        <v>11</v>
      </c>
      <c r="B24" s="23" t="s">
        <v>91</v>
      </c>
      <c r="C24" s="23" t="s">
        <v>92</v>
      </c>
      <c r="D24" s="23">
        <v>0</v>
      </c>
      <c r="E24" s="23">
        <v>50</v>
      </c>
      <c r="F24" s="23">
        <v>100</v>
      </c>
      <c r="G24" s="23" t="s">
        <v>93</v>
      </c>
      <c r="H24" s="23" t="s">
        <v>94</v>
      </c>
      <c r="I24" s="35"/>
      <c r="J24" s="52"/>
      <c r="K24" s="52">
        <v>87</v>
      </c>
      <c r="L24" s="52">
        <f>MOD(K24,32)</f>
        <v>23</v>
      </c>
    </row>
    <row r="25" spans="1:12">
      <c r="A25" s="23">
        <v>4</v>
      </c>
      <c r="B25" s="23" t="s">
        <v>64</v>
      </c>
      <c r="C25" s="23" t="s">
        <v>65</v>
      </c>
      <c r="D25" s="23">
        <v>50</v>
      </c>
      <c r="E25" s="23">
        <v>0</v>
      </c>
      <c r="F25" s="23">
        <v>50</v>
      </c>
      <c r="G25" s="23" t="s">
        <v>66</v>
      </c>
      <c r="H25" s="23" t="s">
        <v>67</v>
      </c>
      <c r="I25" s="28"/>
      <c r="J25" s="52"/>
      <c r="K25" s="52">
        <v>88</v>
      </c>
      <c r="L25" s="52">
        <f>MOD(K25,32)</f>
        <v>24</v>
      </c>
    </row>
    <row r="26" spans="1:12">
      <c r="A26" s="23">
        <v>22</v>
      </c>
      <c r="B26" s="23" t="s">
        <v>133</v>
      </c>
      <c r="C26" s="23" t="s">
        <v>134</v>
      </c>
      <c r="D26" s="23">
        <v>50</v>
      </c>
      <c r="E26" s="23">
        <v>100</v>
      </c>
      <c r="F26" s="23">
        <v>50</v>
      </c>
      <c r="G26" s="23" t="s">
        <v>135</v>
      </c>
      <c r="H26" s="23" t="s">
        <v>136</v>
      </c>
      <c r="I26" s="46"/>
      <c r="J26" s="52"/>
      <c r="K26" s="52">
        <v>89</v>
      </c>
      <c r="L26" s="52">
        <f>MOD(K26,32)</f>
        <v>25</v>
      </c>
    </row>
    <row r="27" spans="1:12">
      <c r="A27" s="23">
        <v>21</v>
      </c>
      <c r="B27" s="23" t="s">
        <v>129</v>
      </c>
      <c r="C27" s="23" t="s">
        <v>130</v>
      </c>
      <c r="D27" s="23">
        <v>50</v>
      </c>
      <c r="E27" s="23">
        <v>100</v>
      </c>
      <c r="F27" s="23">
        <v>0</v>
      </c>
      <c r="G27" s="23" t="s">
        <v>131</v>
      </c>
      <c r="H27" s="23" t="s">
        <v>132</v>
      </c>
      <c r="I27" s="45"/>
      <c r="J27" s="52"/>
      <c r="K27" s="52">
        <v>90</v>
      </c>
      <c r="L27" s="52">
        <f>MOD(K27,32)</f>
        <v>26</v>
      </c>
    </row>
    <row r="28" spans="1:12">
      <c r="A28" s="23">
        <v>23</v>
      </c>
      <c r="B28" s="23" t="s">
        <v>137</v>
      </c>
      <c r="C28" s="23" t="s">
        <v>138</v>
      </c>
      <c r="D28" s="23">
        <v>50</v>
      </c>
      <c r="E28" s="23">
        <v>100</v>
      </c>
      <c r="F28" s="23">
        <v>100</v>
      </c>
      <c r="G28" s="23" t="s">
        <v>139</v>
      </c>
      <c r="H28" s="23" t="s">
        <v>140</v>
      </c>
      <c r="I28" s="47"/>
      <c r="J28" s="52"/>
      <c r="K28" s="52">
        <v>91</v>
      </c>
      <c r="L28" s="52">
        <f>MOD(K28,32)</f>
        <v>27</v>
      </c>
    </row>
    <row r="29" spans="1:12">
      <c r="A29" s="23">
        <v>3</v>
      </c>
      <c r="B29" s="23" t="s">
        <v>60</v>
      </c>
      <c r="C29" s="23" t="s">
        <v>61</v>
      </c>
      <c r="D29" s="23">
        <v>50</v>
      </c>
      <c r="E29" s="23">
        <v>0</v>
      </c>
      <c r="F29" s="23">
        <v>0</v>
      </c>
      <c r="G29" s="23" t="s">
        <v>62</v>
      </c>
      <c r="H29" s="23" t="s">
        <v>63</v>
      </c>
      <c r="I29" s="27"/>
      <c r="J29" s="52"/>
      <c r="K29" s="52">
        <v>92</v>
      </c>
      <c r="L29" s="52">
        <f>MOD(K29,32)</f>
        <v>28</v>
      </c>
    </row>
    <row r="30" spans="1:12">
      <c r="A30" s="23">
        <v>5</v>
      </c>
      <c r="B30" s="23" t="s">
        <v>68</v>
      </c>
      <c r="C30" s="23" t="s">
        <v>69</v>
      </c>
      <c r="D30" s="23">
        <v>50</v>
      </c>
      <c r="E30" s="23">
        <v>0</v>
      </c>
      <c r="F30" s="23">
        <v>100</v>
      </c>
      <c r="G30" s="23" t="s">
        <v>70</v>
      </c>
      <c r="H30" s="23" t="s">
        <v>71</v>
      </c>
      <c r="I30" s="29"/>
      <c r="J30" s="52"/>
      <c r="K30" s="52">
        <v>93</v>
      </c>
      <c r="L30" s="52">
        <f>MOD(K30,32)</f>
        <v>29</v>
      </c>
    </row>
    <row r="31" spans="1:12">
      <c r="A31" s="23">
        <v>12</v>
      </c>
      <c r="B31" s="23" t="s">
        <v>95</v>
      </c>
      <c r="C31" s="23" t="s">
        <v>96</v>
      </c>
      <c r="D31" s="23">
        <v>50</v>
      </c>
      <c r="E31" s="23">
        <v>50</v>
      </c>
      <c r="F31" s="23">
        <v>0</v>
      </c>
      <c r="G31" s="23" t="s">
        <v>97</v>
      </c>
      <c r="H31" s="23" t="s">
        <v>98</v>
      </c>
      <c r="I31" s="36"/>
      <c r="J31" s="52"/>
      <c r="K31" s="52">
        <v>94</v>
      </c>
      <c r="L31" s="52">
        <f>MOD(K31,32)</f>
        <v>30</v>
      </c>
    </row>
    <row r="32" spans="1:12">
      <c r="A32" s="23">
        <v>14</v>
      </c>
      <c r="B32" s="23" t="s">
        <v>102</v>
      </c>
      <c r="C32" s="23" t="s">
        <v>103</v>
      </c>
      <c r="D32" s="23">
        <v>50</v>
      </c>
      <c r="E32" s="23">
        <v>50</v>
      </c>
      <c r="F32" s="23">
        <v>100</v>
      </c>
      <c r="G32" s="23" t="s">
        <v>104</v>
      </c>
      <c r="H32" s="23" t="s">
        <v>105</v>
      </c>
      <c r="I32" s="38"/>
      <c r="J32" s="52"/>
      <c r="K32" s="52">
        <v>95</v>
      </c>
      <c r="L32" s="52">
        <f>MOD(K32,32)</f>
        <v>31</v>
      </c>
    </row>
    <row r="34" spans="1:2">
      <c r="A34" s="51" t="s">
        <v>167</v>
      </c>
      <c r="B34" s="22">
        <v>0</v>
      </c>
    </row>
    <row r="35" spans="1:2">
      <c r="A35" s="51" t="s">
        <v>168</v>
      </c>
      <c r="B35" s="22">
        <v>1</v>
      </c>
    </row>
    <row r="36" spans="1:2">
      <c r="A36" s="51" t="s">
        <v>169</v>
      </c>
      <c r="B36" s="22">
        <v>2</v>
      </c>
    </row>
    <row r="37" spans="1:2">
      <c r="A37" s="51" t="s">
        <v>170</v>
      </c>
      <c r="B37" s="22">
        <v>3</v>
      </c>
    </row>
    <row r="38" spans="1:2">
      <c r="A38" s="51" t="s">
        <v>171</v>
      </c>
      <c r="B38" s="22">
        <v>4</v>
      </c>
    </row>
    <row r="39" spans="1:2">
      <c r="A39" s="51" t="s">
        <v>172</v>
      </c>
      <c r="B39" s="22">
        <v>5</v>
      </c>
    </row>
    <row r="40" spans="1:2">
      <c r="A40" s="51" t="s">
        <v>173</v>
      </c>
      <c r="B40" s="22">
        <v>6</v>
      </c>
    </row>
    <row r="41" spans="1:2">
      <c r="A41" s="51" t="s">
        <v>174</v>
      </c>
      <c r="B41" s="22">
        <v>7</v>
      </c>
    </row>
    <row r="42" spans="1:2">
      <c r="A42" s="51" t="s">
        <v>175</v>
      </c>
      <c r="B42" s="22">
        <v>8</v>
      </c>
    </row>
    <row r="43" spans="1:2">
      <c r="A43" s="51" t="s">
        <v>176</v>
      </c>
      <c r="B43" s="22">
        <v>9</v>
      </c>
    </row>
    <row r="44" spans="1:2">
      <c r="A44" s="22" t="s">
        <v>161</v>
      </c>
      <c r="B44" s="22">
        <v>10</v>
      </c>
    </row>
    <row r="45" spans="1:2">
      <c r="A45" s="22" t="s">
        <v>162</v>
      </c>
      <c r="B45" s="22">
        <v>11</v>
      </c>
    </row>
    <row r="46" spans="1:2">
      <c r="A46" s="22" t="s">
        <v>163</v>
      </c>
      <c r="B46" s="22">
        <v>12</v>
      </c>
    </row>
    <row r="47" spans="1:2">
      <c r="A47" s="22" t="s">
        <v>164</v>
      </c>
      <c r="B47" s="22">
        <v>13</v>
      </c>
    </row>
    <row r="48" spans="1:2">
      <c r="A48" s="22" t="s">
        <v>165</v>
      </c>
      <c r="B48" s="22">
        <v>14</v>
      </c>
    </row>
    <row r="49" spans="1:2">
      <c r="A49" s="22" t="s">
        <v>166</v>
      </c>
      <c r="B49" s="22">
        <v>15</v>
      </c>
    </row>
  </sheetData>
  <sortState ref="A1:L32">
    <sortCondition ref="L1:L32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D3" sqref="D3:D34"/>
    </sheetView>
  </sheetViews>
  <sheetFormatPr defaultColWidth="16.7109375" defaultRowHeight="15"/>
  <sheetData>
    <row r="1" spans="1:5" ht="15.75" customHeight="1" thickBot="1">
      <c r="A1" s="53"/>
      <c r="B1" s="53" t="s">
        <v>177</v>
      </c>
      <c r="C1" s="54" t="s">
        <v>178</v>
      </c>
      <c r="D1" s="58"/>
    </row>
    <row r="2" spans="1:5" ht="15.75" thickBot="1">
      <c r="A2" s="53"/>
      <c r="B2" s="53"/>
      <c r="C2" s="53" t="s">
        <v>179</v>
      </c>
      <c r="D2" s="53" t="s">
        <v>180</v>
      </c>
      <c r="E2" t="s">
        <v>245</v>
      </c>
    </row>
    <row r="3" spans="1:5" ht="15.75" thickBot="1">
      <c r="A3" s="53"/>
      <c r="B3" s="55">
        <v>13</v>
      </c>
      <c r="C3" s="55" t="s">
        <v>207</v>
      </c>
      <c r="D3" s="56" t="s">
        <v>208</v>
      </c>
      <c r="E3">
        <f>MOD(VLOOKUP(MID(C3,2,1),$A$37:$B$52, 2, FALSE)* 16 +VLOOKUP(MID(C3,3,1),$A$37:$B$52, 2, FALSE), 32)</f>
        <v>0</v>
      </c>
    </row>
    <row r="4" spans="1:5" ht="15.75" thickBot="1">
      <c r="A4" s="53"/>
      <c r="B4" s="57">
        <v>27</v>
      </c>
      <c r="C4" s="55" t="s">
        <v>235</v>
      </c>
      <c r="D4" s="56" t="s">
        <v>236</v>
      </c>
      <c r="E4">
        <f>MOD(VLOOKUP(MID(C4,2,1),$A$37:$B$52, 2, FALSE)* 16 +VLOOKUP(MID(C4,3,1),$A$37:$B$52, 2, FALSE), 32)</f>
        <v>1</v>
      </c>
    </row>
    <row r="5" spans="1:5" ht="15.75" thickBot="1">
      <c r="A5" s="53"/>
      <c r="B5" s="55">
        <v>19</v>
      </c>
      <c r="C5" s="55" t="s">
        <v>219</v>
      </c>
      <c r="D5" s="56" t="s">
        <v>220</v>
      </c>
      <c r="E5">
        <f>MOD(VLOOKUP(MID(C5,2,1),$A$37:$B$52, 2, FALSE)* 16 +VLOOKUP(MID(C5,3,1),$A$37:$B$52, 2, FALSE), 32)</f>
        <v>2</v>
      </c>
    </row>
    <row r="6" spans="1:5" ht="15.75" thickBot="1">
      <c r="A6" s="53"/>
      <c r="B6" s="55">
        <v>25</v>
      </c>
      <c r="C6" s="55" t="s">
        <v>231</v>
      </c>
      <c r="D6" s="56" t="s">
        <v>232</v>
      </c>
      <c r="E6">
        <f>MOD(VLOOKUP(MID(C6,2,1),$A$37:$B$52, 2, FALSE)* 16 +VLOOKUP(MID(C6,3,1),$A$37:$B$52, 2, FALSE), 32)</f>
        <v>3</v>
      </c>
    </row>
    <row r="7" spans="1:5" ht="15.75" thickBot="1">
      <c r="A7" s="53"/>
      <c r="B7" s="55">
        <v>1</v>
      </c>
      <c r="C7" s="55" t="s">
        <v>183</v>
      </c>
      <c r="D7" s="56" t="s">
        <v>184</v>
      </c>
      <c r="E7">
        <f>MOD(VLOOKUP(MID(C7,2,1),$A$37:$B$52, 2, FALSE)* 16 +VLOOKUP(MID(C7,3,1),$A$37:$B$52, 2, FALSE), 32)</f>
        <v>4</v>
      </c>
    </row>
    <row r="8" spans="1:5" ht="15.75" thickBot="1">
      <c r="A8" s="53"/>
      <c r="B8" s="55">
        <v>7</v>
      </c>
      <c r="C8" s="55" t="s">
        <v>195</v>
      </c>
      <c r="D8" s="56" t="s">
        <v>196</v>
      </c>
      <c r="E8">
        <f>MOD(VLOOKUP(MID(C8,2,1),$A$37:$B$52, 2, FALSE)* 16 +VLOOKUP(MID(C8,3,1),$A$37:$B$52, 2, FALSE), 32)</f>
        <v>5</v>
      </c>
    </row>
    <row r="9" spans="1:5" ht="15.75" thickBot="1">
      <c r="A9" s="53"/>
      <c r="B9" s="55">
        <v>10</v>
      </c>
      <c r="C9" s="55" t="s">
        <v>201</v>
      </c>
      <c r="D9" s="56" t="s">
        <v>202</v>
      </c>
      <c r="E9">
        <f>MOD(VLOOKUP(MID(C9,2,1),$A$37:$B$52, 2, FALSE)* 16 +VLOOKUP(MID(C9,3,1),$A$37:$B$52, 2, FALSE), 32)</f>
        <v>6</v>
      </c>
    </row>
    <row r="10" spans="1:5" ht="15.75" thickBot="1">
      <c r="A10" s="53"/>
      <c r="B10" s="55">
        <v>16</v>
      </c>
      <c r="C10" s="55" t="s">
        <v>213</v>
      </c>
      <c r="D10" s="56" t="s">
        <v>214</v>
      </c>
      <c r="E10">
        <f>MOD(VLOOKUP(MID(C10,2,1),$A$37:$B$52, 2, FALSE)* 16 +VLOOKUP(MID(C10,3,1),$A$37:$B$52, 2, FALSE), 32)</f>
        <v>7</v>
      </c>
    </row>
    <row r="11" spans="1:5" ht="15.75" thickBot="1">
      <c r="A11" s="53"/>
      <c r="B11" s="57">
        <v>28</v>
      </c>
      <c r="C11" s="55" t="s">
        <v>237</v>
      </c>
      <c r="D11" s="56" t="s">
        <v>238</v>
      </c>
      <c r="E11">
        <f>MOD(VLOOKUP(MID(C11,2,1),$A$37:$B$52, 2, FALSE)* 16 +VLOOKUP(MID(C11,3,1),$A$37:$B$52, 2, FALSE), 32)</f>
        <v>8</v>
      </c>
    </row>
    <row r="12" spans="1:5" ht="15.75" thickBot="1">
      <c r="A12" s="53"/>
      <c r="B12" s="57">
        <v>29</v>
      </c>
      <c r="C12" s="55" t="s">
        <v>239</v>
      </c>
      <c r="D12" s="56" t="s">
        <v>240</v>
      </c>
      <c r="E12">
        <f>MOD(VLOOKUP(MID(C12,2,1),$A$37:$B$52, 2, FALSE)* 16 +VLOOKUP(MID(C12,3,1),$A$37:$B$52, 2, FALSE), 32)</f>
        <v>9</v>
      </c>
    </row>
    <row r="13" spans="1:5" ht="15.75" thickBot="1">
      <c r="A13" s="53"/>
      <c r="B13" s="55">
        <v>24</v>
      </c>
      <c r="C13" s="55" t="s">
        <v>229</v>
      </c>
      <c r="D13" s="56" t="s">
        <v>230</v>
      </c>
      <c r="E13">
        <f>MOD(VLOOKUP(MID(C13,2,1),$A$37:$B$52, 2, FALSE)* 16 +VLOOKUP(MID(C13,3,1),$A$37:$B$52, 2, FALSE), 32)</f>
        <v>10</v>
      </c>
    </row>
    <row r="14" spans="1:5" ht="15.75" thickBot="1">
      <c r="A14" s="53"/>
      <c r="B14" s="55">
        <v>26</v>
      </c>
      <c r="C14" s="55" t="s">
        <v>233</v>
      </c>
      <c r="D14" s="56" t="s">
        <v>234</v>
      </c>
      <c r="E14">
        <f>MOD(VLOOKUP(MID(C14,2,1),$A$37:$B$52, 2, FALSE)* 16 +VLOOKUP(MID(C14,3,1),$A$37:$B$52, 2, FALSE), 32)</f>
        <v>11</v>
      </c>
    </row>
    <row r="15" spans="1:5" ht="15.75" thickBot="1">
      <c r="A15" s="53"/>
      <c r="B15" s="55">
        <v>6</v>
      </c>
      <c r="C15" s="55" t="s">
        <v>193</v>
      </c>
      <c r="D15" s="56" t="s">
        <v>194</v>
      </c>
      <c r="E15">
        <f>MOD(VLOOKUP(MID(C15,2,1),$A$37:$B$52, 2, FALSE)* 16 +VLOOKUP(MID(C15,3,1),$A$37:$B$52, 2, FALSE), 32)</f>
        <v>12</v>
      </c>
    </row>
    <row r="16" spans="1:5" ht="15.75" thickBot="1">
      <c r="A16" s="53"/>
      <c r="B16" s="55">
        <v>8</v>
      </c>
      <c r="C16" s="55" t="s">
        <v>197</v>
      </c>
      <c r="D16" s="56" t="s">
        <v>198</v>
      </c>
      <c r="E16">
        <f>MOD(VLOOKUP(MID(C16,2,1),$A$37:$B$52, 2, FALSE)* 16 +VLOOKUP(MID(C16,3,1),$A$37:$B$52, 2, FALSE), 32)</f>
        <v>13</v>
      </c>
    </row>
    <row r="17" spans="1:5" ht="15.75" thickBot="1">
      <c r="A17" s="53"/>
      <c r="B17" s="55">
        <v>15</v>
      </c>
      <c r="C17" s="55" t="s">
        <v>211</v>
      </c>
      <c r="D17" s="56" t="s">
        <v>212</v>
      </c>
      <c r="E17">
        <f>MOD(VLOOKUP(MID(C17,2,1),$A$37:$B$52, 2, FALSE)* 16 +VLOOKUP(MID(C17,3,1),$A$37:$B$52, 2, FALSE), 32)</f>
        <v>14</v>
      </c>
    </row>
    <row r="18" spans="1:5" ht="15.75" thickBot="1">
      <c r="A18" s="53"/>
      <c r="B18" s="55">
        <v>17</v>
      </c>
      <c r="C18" s="55" t="s">
        <v>215</v>
      </c>
      <c r="D18" s="56" t="s">
        <v>216</v>
      </c>
      <c r="E18">
        <f>MOD(VLOOKUP(MID(C18,2,1),$A$37:$B$52, 2, FALSE)* 16 +VLOOKUP(MID(C18,3,1),$A$37:$B$52, 2, FALSE), 32)</f>
        <v>15</v>
      </c>
    </row>
    <row r="19" spans="1:5" ht="15.75" thickBot="1">
      <c r="A19" s="53"/>
      <c r="B19" s="57">
        <v>30</v>
      </c>
      <c r="C19" s="55" t="s">
        <v>241</v>
      </c>
      <c r="D19" s="56" t="s">
        <v>242</v>
      </c>
      <c r="E19">
        <f>MOD(VLOOKUP(MID(C19,2,1),$A$37:$B$52, 2, FALSE)* 16 +VLOOKUP(MID(C19,3,1),$A$37:$B$52, 2, FALSE), 32)</f>
        <v>16</v>
      </c>
    </row>
    <row r="20" spans="1:5" ht="15.75" thickBot="1">
      <c r="A20" s="53"/>
      <c r="B20" s="57">
        <v>31</v>
      </c>
      <c r="C20" s="55" t="s">
        <v>243</v>
      </c>
      <c r="D20" s="56" t="s">
        <v>244</v>
      </c>
      <c r="E20">
        <f>MOD(VLOOKUP(MID(C20,2,1),$A$37:$B$52, 2, FALSE)* 16 +VLOOKUP(MID(C20,3,1),$A$37:$B$52, 2, FALSE), 32)</f>
        <v>17</v>
      </c>
    </row>
    <row r="21" spans="1:5" ht="15.75" thickBot="1">
      <c r="A21" s="53"/>
      <c r="B21" s="55">
        <v>18</v>
      </c>
      <c r="C21" s="55" t="s">
        <v>217</v>
      </c>
      <c r="D21" s="56" t="s">
        <v>218</v>
      </c>
      <c r="E21">
        <f>MOD(VLOOKUP(MID(C21,2,1),$A$37:$B$52, 2, FALSE)* 16 +VLOOKUP(MID(C21,3,1),$A$37:$B$52, 2, FALSE), 32)</f>
        <v>18</v>
      </c>
    </row>
    <row r="22" spans="1:5" ht="15.75" thickBot="1">
      <c r="A22" s="53"/>
      <c r="B22" s="55">
        <v>20</v>
      </c>
      <c r="C22" s="55" t="s">
        <v>221</v>
      </c>
      <c r="D22" s="56" t="s">
        <v>222</v>
      </c>
      <c r="E22">
        <f>MOD(VLOOKUP(MID(C22,2,1),$A$37:$B$52, 2, FALSE)* 16 +VLOOKUP(MID(C22,3,1),$A$37:$B$52, 2, FALSE), 32)</f>
        <v>19</v>
      </c>
    </row>
    <row r="23" spans="1:5" ht="15.75" thickBot="1">
      <c r="A23" s="53"/>
      <c r="B23" s="55">
        <v>0</v>
      </c>
      <c r="C23" s="55" t="s">
        <v>181</v>
      </c>
      <c r="D23" s="56" t="s">
        <v>182</v>
      </c>
      <c r="E23">
        <f>MOD(VLOOKUP(MID(C23,2,1),$A$37:$B$52, 2, FALSE)* 16 +VLOOKUP(MID(C23,3,1),$A$37:$B$52, 2, FALSE), 32)</f>
        <v>20</v>
      </c>
    </row>
    <row r="24" spans="1:5" ht="15.75" thickBot="1">
      <c r="A24" s="53"/>
      <c r="B24" s="55">
        <v>2</v>
      </c>
      <c r="C24" s="55" t="s">
        <v>185</v>
      </c>
      <c r="D24" s="56" t="s">
        <v>186</v>
      </c>
      <c r="E24">
        <f>MOD(VLOOKUP(MID(C24,2,1),$A$37:$B$52, 2, FALSE)* 16 +VLOOKUP(MID(C24,3,1),$A$37:$B$52, 2, FALSE), 32)</f>
        <v>21</v>
      </c>
    </row>
    <row r="25" spans="1:5" ht="15.75" thickBot="1">
      <c r="A25" s="53"/>
      <c r="B25" s="55">
        <v>9</v>
      </c>
      <c r="C25" s="55" t="s">
        <v>199</v>
      </c>
      <c r="D25" s="56" t="s">
        <v>200</v>
      </c>
      <c r="E25">
        <f>MOD(VLOOKUP(MID(C25,2,1),$A$37:$B$52, 2, FALSE)* 16 +VLOOKUP(MID(C25,3,1),$A$37:$B$52, 2, FALSE), 32)</f>
        <v>22</v>
      </c>
    </row>
    <row r="26" spans="1:5" ht="15.75" thickBot="1">
      <c r="A26" s="53"/>
      <c r="B26" s="55">
        <v>11</v>
      </c>
      <c r="C26" s="55" t="s">
        <v>203</v>
      </c>
      <c r="D26" s="56" t="s">
        <v>204</v>
      </c>
      <c r="E26">
        <f>MOD(VLOOKUP(MID(C26,2,1),$A$37:$B$52, 2, FALSE)* 16 +VLOOKUP(MID(C26,3,1),$A$37:$B$52, 2, FALSE), 32)</f>
        <v>23</v>
      </c>
    </row>
    <row r="27" spans="1:5" ht="15.75" thickBot="1">
      <c r="A27" s="53"/>
      <c r="B27" s="55">
        <v>4</v>
      </c>
      <c r="C27" s="55" t="s">
        <v>189</v>
      </c>
      <c r="D27" s="56" t="s">
        <v>190</v>
      </c>
      <c r="E27">
        <f>MOD(VLOOKUP(MID(C27,2,1),$A$37:$B$52, 2, FALSE)* 16 +VLOOKUP(MID(C27,3,1),$A$37:$B$52, 2, FALSE), 32)</f>
        <v>24</v>
      </c>
    </row>
    <row r="28" spans="1:5" ht="15.75" thickBot="1">
      <c r="A28" s="53"/>
      <c r="B28" s="55">
        <v>22</v>
      </c>
      <c r="C28" s="55" t="s">
        <v>225</v>
      </c>
      <c r="D28" s="56" t="s">
        <v>226</v>
      </c>
      <c r="E28">
        <f>MOD(VLOOKUP(MID(C28,2,1),$A$37:$B$52, 2, FALSE)* 16 +VLOOKUP(MID(C28,3,1),$A$37:$B$52, 2, FALSE), 32)</f>
        <v>25</v>
      </c>
    </row>
    <row r="29" spans="1:5" ht="15.75" thickBot="1">
      <c r="A29" s="53"/>
      <c r="B29" s="55">
        <v>21</v>
      </c>
      <c r="C29" s="55" t="s">
        <v>223</v>
      </c>
      <c r="D29" s="56" t="s">
        <v>224</v>
      </c>
      <c r="E29">
        <f>MOD(VLOOKUP(MID(C29,2,1),$A$37:$B$52, 2, FALSE)* 16 +VLOOKUP(MID(C29,3,1),$A$37:$B$52, 2, FALSE), 32)</f>
        <v>26</v>
      </c>
    </row>
    <row r="30" spans="1:5" ht="15.75" thickBot="1">
      <c r="A30" s="53"/>
      <c r="B30" s="55">
        <v>23</v>
      </c>
      <c r="C30" s="55" t="s">
        <v>227</v>
      </c>
      <c r="D30" s="56" t="s">
        <v>228</v>
      </c>
      <c r="E30">
        <f>MOD(VLOOKUP(MID(C30,2,1),$A$37:$B$52, 2, FALSE)* 16 +VLOOKUP(MID(C30,3,1),$A$37:$B$52, 2, FALSE), 32)</f>
        <v>27</v>
      </c>
    </row>
    <row r="31" spans="1:5" ht="15.75" thickBot="1">
      <c r="A31" s="53"/>
      <c r="B31" s="55">
        <v>3</v>
      </c>
      <c r="C31" s="55" t="s">
        <v>187</v>
      </c>
      <c r="D31" s="56" t="s">
        <v>188</v>
      </c>
      <c r="E31">
        <f>MOD(VLOOKUP(MID(C31,2,1),$A$37:$B$52, 2, FALSE)* 16 +VLOOKUP(MID(C31,3,1),$A$37:$B$52, 2, FALSE), 32)</f>
        <v>28</v>
      </c>
    </row>
    <row r="32" spans="1:5" ht="15.75" thickBot="1">
      <c r="A32" s="53"/>
      <c r="B32" s="55">
        <v>5</v>
      </c>
      <c r="C32" s="55" t="s">
        <v>191</v>
      </c>
      <c r="D32" s="56" t="s">
        <v>192</v>
      </c>
      <c r="E32">
        <f>MOD(VLOOKUP(MID(C32,2,1),$A$37:$B$52, 2, FALSE)* 16 +VLOOKUP(MID(C32,3,1),$A$37:$B$52, 2, FALSE), 32)</f>
        <v>29</v>
      </c>
    </row>
    <row r="33" spans="1:5" ht="15.75" thickBot="1">
      <c r="A33" s="53"/>
      <c r="B33" s="55">
        <v>12</v>
      </c>
      <c r="C33" s="55" t="s">
        <v>205</v>
      </c>
      <c r="D33" s="56" t="s">
        <v>206</v>
      </c>
      <c r="E33">
        <f>MOD(VLOOKUP(MID(C33,2,1),$A$37:$B$52, 2, FALSE)* 16 +VLOOKUP(MID(C33,3,1),$A$37:$B$52, 2, FALSE), 32)</f>
        <v>30</v>
      </c>
    </row>
    <row r="34" spans="1:5" ht="15.75" thickBot="1">
      <c r="A34" s="53"/>
      <c r="B34" s="55">
        <v>14</v>
      </c>
      <c r="C34" s="55" t="s">
        <v>209</v>
      </c>
      <c r="D34" s="56" t="s">
        <v>210</v>
      </c>
      <c r="E34">
        <f>MOD(VLOOKUP(MID(C34,2,1),$A$37:$B$52, 2, FALSE)* 16 +VLOOKUP(MID(C34,3,1),$A$37:$B$52, 2, FALSE), 32)</f>
        <v>31</v>
      </c>
    </row>
    <row r="37" spans="1:5">
      <c r="A37" s="59" t="s">
        <v>167</v>
      </c>
      <c r="B37" s="60">
        <v>0</v>
      </c>
    </row>
    <row r="38" spans="1:5">
      <c r="A38" s="59" t="s">
        <v>168</v>
      </c>
      <c r="B38" s="60">
        <v>1</v>
      </c>
    </row>
    <row r="39" spans="1:5">
      <c r="A39" s="59" t="s">
        <v>169</v>
      </c>
      <c r="B39" s="60">
        <v>2</v>
      </c>
    </row>
    <row r="40" spans="1:5">
      <c r="A40" s="59" t="s">
        <v>170</v>
      </c>
      <c r="B40" s="60">
        <v>3</v>
      </c>
    </row>
    <row r="41" spans="1:5">
      <c r="A41" s="59" t="s">
        <v>171</v>
      </c>
      <c r="B41" s="60">
        <v>4</v>
      </c>
    </row>
    <row r="42" spans="1:5">
      <c r="A42" s="59" t="s">
        <v>172</v>
      </c>
      <c r="B42" s="60">
        <v>5</v>
      </c>
    </row>
    <row r="43" spans="1:5">
      <c r="A43" s="59" t="s">
        <v>173</v>
      </c>
      <c r="B43" s="60">
        <v>6</v>
      </c>
    </row>
    <row r="44" spans="1:5">
      <c r="A44" s="59" t="s">
        <v>174</v>
      </c>
      <c r="B44" s="60">
        <v>7</v>
      </c>
    </row>
    <row r="45" spans="1:5">
      <c r="A45" s="59" t="s">
        <v>175</v>
      </c>
      <c r="B45" s="60">
        <v>8</v>
      </c>
    </row>
    <row r="46" spans="1:5">
      <c r="A46" s="59" t="s">
        <v>176</v>
      </c>
      <c r="B46" s="60">
        <v>9</v>
      </c>
    </row>
    <row r="47" spans="1:5">
      <c r="A47" t="s">
        <v>161</v>
      </c>
      <c r="B47" s="60">
        <v>10</v>
      </c>
    </row>
    <row r="48" spans="1:5">
      <c r="A48" t="s">
        <v>162</v>
      </c>
      <c r="B48" s="60">
        <v>11</v>
      </c>
    </row>
    <row r="49" spans="1:2">
      <c r="A49" t="s">
        <v>163</v>
      </c>
      <c r="B49" s="60">
        <v>12</v>
      </c>
    </row>
    <row r="50" spans="1:2">
      <c r="A50" t="s">
        <v>164</v>
      </c>
      <c r="B50" s="60">
        <v>13</v>
      </c>
    </row>
    <row r="51" spans="1:2">
      <c r="A51" t="s">
        <v>165</v>
      </c>
      <c r="B51" s="60">
        <v>14</v>
      </c>
    </row>
    <row r="52" spans="1:2">
      <c r="A52" t="s">
        <v>166</v>
      </c>
      <c r="B52" s="60">
        <v>15</v>
      </c>
    </row>
  </sheetData>
  <sortState ref="A3:E34">
    <sortCondition ref="E3:E3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2013-11-09T22:23:23Z</dcterms:created>
  <dcterms:modified xsi:type="dcterms:W3CDTF">2013-11-11T00:00:37Z</dcterms:modified>
</cp:coreProperties>
</file>